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<sst xmlns="http://schemas.openxmlformats.org/spreadsheetml/2006/main" count="14" uniqueCount="14">
  <si>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</si>
  <si>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</si>
  <si>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</si>
  <si>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</si>
  <si>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</si>
  <si>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</si>
  <si>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</si>
  <si>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</si>
  <si>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</si>
  <si>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</si>
  <si>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</si>
  <si>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</si>
  <si>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</si>
  <si>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сентябрь 2022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</si>
</sst>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9;&#1077;&#1085;&#1090;&#1103;&#1073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0;&#1086;&#1088;&#1084;&#1072;%2046-&#1045;&#1045;_&#1045;&#1048;&#1040;&#1057;/46EE.STX.EIAS(v1.0.4)_&#1089;&#1077;&#1085;&#1090;&#1103;&#1073;&#1088;&#110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175924.747</v>
          </cell>
        </row>
        <row r="243">
          <cell r="Y243">
            <v>14327.47</v>
          </cell>
        </row>
        <row r="247">
          <cell r="Y247">
            <v>132.892</v>
          </cell>
        </row>
        <row r="249">
          <cell r="Y249">
            <v>6393.9080000000004</v>
          </cell>
        </row>
        <row r="250">
          <cell r="Y250">
            <v>4434.4679999999998</v>
          </cell>
        </row>
        <row r="251">
          <cell r="Y251">
            <v>4931.0510000000004</v>
          </cell>
        </row>
        <row r="252">
          <cell r="Y252">
            <v>8268.59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36462.027000000002</v>
          </cell>
        </row>
        <row r="31">
          <cell r="I31">
            <v>1782.9760000000001</v>
          </cell>
        </row>
        <row r="34">
          <cell r="I34">
            <v>1.2190000000000001</v>
          </cell>
        </row>
        <row r="37">
          <cell r="I37">
            <v>51171.241000000002</v>
          </cell>
        </row>
        <row r="39">
          <cell r="I39">
            <v>7083.6909999999998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БУ'!$Y$243*1000</f>
        <v>14327470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БУ'!$Y$242*1000-C4-C6-C11-C12-C13-C14-C7</f>
        <v>40935214</v>
      </c>
    </row>
    <row r="6" spans="1:9" ht="15" x14ac:dyDescent="0.2">
      <c r="A6" s="15" t="s">
        <v>7</v>
      </c>
      <c r="B6" s="16"/>
      <c r="C6" s="8">
        <f>'[1]Приложение №2. Свод с актами БУ'!$Y$247*1000</f>
        <v>132892</v>
      </c>
      <c r="D6" s="3"/>
    </row>
    <row r="7" spans="1:9" ht="15.75" x14ac:dyDescent="0.25">
      <c r="A7" s="5" t="s">
        <v>8</v>
      </c>
      <c r="B7" s="4"/>
      <c r="C7" s="9">
        <f>C8+C9+C10</f>
        <v>96501154</v>
      </c>
      <c r="D7" s="3"/>
    </row>
    <row r="8" spans="1:9" ht="15" x14ac:dyDescent="0.2">
      <c r="A8" s="15" t="s">
        <v>2</v>
      </c>
      <c r="B8" s="16"/>
      <c r="C8" s="8">
        <f>('[2]Раздел I. В'!$I$25+'[2]Раздел I. В'!$I$31+'[2]Раздел I. В'!$I$34)*1000</f>
        <v>38246222</v>
      </c>
      <c r="D8" s="3"/>
    </row>
    <row r="9" spans="1:9" ht="15" x14ac:dyDescent="0.2">
      <c r="A9" s="15" t="s">
        <v>3</v>
      </c>
      <c r="B9" s="16"/>
      <c r="C9" s="8">
        <f>'[2]Раздел I. В'!$I$37*1000</f>
        <v>51171241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В'!$I$39*1000</f>
        <v>7083691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БУ'!Y249*1000</f>
        <v>6393908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БУ'!Y250*1000</f>
        <v>4434468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4931051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БУ'!$Y$252*1000</f>
        <v>8268590</v>
      </c>
      <c r="D14" s="3"/>
    </row>
    <row r="15" spans="1:9" ht="20.25" x14ac:dyDescent="0.3">
      <c r="A15" s="13" t="s">
        <v>0</v>
      </c>
      <c r="B15" s="14"/>
      <c r="C15" s="9">
        <f>C4+C5+C6+C7+C11+C12+C13+C14</f>
        <v>175924747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2022-10-26T19:55:31Z</dcterms:modified>
</cp:coreProperties>
</file>