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июль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16" i="1" l="1"/>
  <c r="B16" i="1"/>
  <c r="A16" i="1"/>
  <c r="E9" i="1" l="1"/>
  <c r="J9" i="1" l="1"/>
  <c r="C16" i="1" l="1"/>
  <c r="G16" i="1" l="1"/>
  <c r="A13" i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<sst xmlns="http://schemas.openxmlformats.org/spreadsheetml/2006/main" count="24" uniqueCount="21">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</sst>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55;&#1086;&#1090;&#1077;&#1088;&#1080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G7">
            <v>233741.576</v>
          </cell>
          <cell r="H7">
            <v>274382.08199999999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о балансу и сверхбаланса"/>
    </sheetNames>
    <sheetDataSet>
      <sheetData sheetId="0"/>
      <sheetData sheetId="1">
        <row r="4">
          <cell r="G4">
            <v>45319646</v>
          </cell>
          <cell r="H4">
            <v>53853756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183056.274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sqref="A1:M1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45108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1.8807</v>
      </c>
      <c r="F6" s="22"/>
      <c r="G6" s="22"/>
      <c r="H6" s="22"/>
      <c r="I6" s="23"/>
      <c r="J6" s="20">
        <v>1.8807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3.7599999999999999E-3</v>
      </c>
      <c r="F7" s="22"/>
      <c r="G7" s="22"/>
      <c r="H7" s="22"/>
      <c r="I7" s="23"/>
      <c r="J7" s="20">
        <v>3.7599999999999999E-3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2.751E-2</v>
      </c>
      <c r="F8" s="22"/>
      <c r="G8" s="22"/>
      <c r="H8" s="22"/>
      <c r="I8" s="23"/>
      <c r="J8" s="20">
        <v>9.7850000000000006E-2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1.9119699999999999</v>
      </c>
      <c r="F9" s="37"/>
      <c r="G9" s="37"/>
      <c r="H9" s="37"/>
      <c r="I9" s="38"/>
      <c r="J9" s="39">
        <f>SUM(J6:M8)</f>
        <v>1.98231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45108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цен'!$H$7*1000</f>
        <v>274382082</v>
      </c>
      <c r="B16" s="9">
        <f>'[3]Приложение №2. Свод с актами БУ'!$Y$242*1000</f>
        <v>183056274</v>
      </c>
      <c r="C16" s="10">
        <f>A16-B16</f>
        <v>91325808</v>
      </c>
      <c r="D16" s="42">
        <f>'[2]по балансу и сверхбаланса'!$H$4</f>
        <v>53853756</v>
      </c>
      <c r="E16" s="43"/>
      <c r="F16" s="44"/>
      <c r="G16" s="10">
        <f>C16-D16</f>
        <v>37472052</v>
      </c>
    </row>
    <row r="17" spans="3:6" x14ac:dyDescent="0.25">
      <c r="E17" s="12"/>
      <c r="F17" s="12"/>
    </row>
    <row r="22" spans="3:6" x14ac:dyDescent="0.25">
      <c r="C22" s="12"/>
    </row>
    <row r="23" spans="3:6" x14ac:dyDescent="0.25">
      <c r="C23" s="12"/>
    </row>
    <row r="27" spans="3:6" x14ac:dyDescent="0.25">
      <c r="E27" s="12"/>
    </row>
  </sheetData>
  <sheetProtection algorithmName="SHA-512" hashValue="ME2v9Ugt74qREceFh0cjj5+qHrnm9ewJ0bKpHj52MiaYJINsGbaMyZmviyYGriXU1kNbh8PeVa6iOIcQ0x6BLQ==" saltValue="6Oyj75YdLfmkNJ9pKXBk+g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2023-08-27T07:38:17Z</dcterms:modified>
</cp:coreProperties>
</file>