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энергосбыт\2025\СМИ\Информация для опубликования\ноябрь\"/>
    </mc:Choice>
  </mc:AlternateContent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D17" i="1" l="1"/>
  <c r="B17" i="1" l="1"/>
  <c r="A17" i="1"/>
  <c r="E10" i="1" l="1"/>
  <c r="C17" i="1" l="1"/>
  <c r="J8" i="1"/>
  <c r="J7" i="1" l="1"/>
  <c r="J6" i="1"/>
  <c r="J10" i="1" s="1"/>
  <c r="G17" i="1" l="1"/>
  <c r="A14" i="1" l="1"/>
</calcChain>
</file>

<file path=xl/comments1.xml><?xml version="1.0" encoding="utf-8"?>
<comments xmlns="http://schemas.openxmlformats.org/spreadsheetml/2006/main">
  <authors>
    <author>Admin</author>
  </authors>
  <commentList>
    <comment ref="D17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меняется ежемесячно, 
из утвержденного приказом ФСТ баланса АО "Чеченэнерго" на 2022
 год
</t>
        </r>
      </text>
    </comment>
  </commentList>
</comments>
</file>

<file path=xl/sharedStrings.xml><?xml version="1.0" encoding="utf-8"?>
<sst xmlns="http://schemas.openxmlformats.org/spreadsheetml/2006/main" count="26" uniqueCount="22">
  <si>
    <t>Показатель</t>
  </si>
  <si>
    <t>Единица измерения</t>
  </si>
  <si>
    <t>В отношении величины фактических потерь электрической энергии, в пределах объемов потерь, учтенных в сводном прогнозном балансе производства и поставок электрической энергии*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</si>
  <si>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**</t>
  </si>
  <si>
    <t>средневзвешенная нерегулируемая цена на электрическую энергию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</si>
  <si>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</si>
  <si>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сбытовая надбавка гарантирующего поставщика</t>
  </si>
  <si>
    <t>Итого тариф:</t>
  </si>
  <si>
    <t xml:space="preserve">* при расчете используется сбытовая надбавка гарантирующего поставщика, установленная в отношении сетевых организаций 
Постановлением ГКЦиТ Чеченской Республики №104-Э от 29.12.2016г. </t>
  </si>
  <si>
    <t>** при расчете используется сбытовая надбавка гарантирующего поставщика, рассчитанная на основании Приказа Федеральной службы по тарифамот 30 октября 2012 г. N 703-э "Об утверждении методических указаний по расчету сбытовых надбавок гарантирующих поставщиков и размера доходности продаж гарантирующих поставщиков " в отношении потребителей, относящихся к подгруппе группы "прочие потребители" с максимальной мощностью энергопринимающих устройств от 670 кВт до 10 МВт</t>
  </si>
  <si>
    <t>C 01.01.2011 поставка электроэнергии гарантирующим поставщиком потребителям розничного рынка (за исключением населения и приравненным к населению категориям потребителей) осуществляется полностью по свободным (нерегулируемым) ценам. Коэффициент бета в этом случае равен единице</t>
  </si>
  <si>
    <t>Прием в сеть, кВт*ч</t>
  </si>
  <si>
    <t>Полезный отпуск, кВт*ч</t>
  </si>
  <si>
    <t>Потери, кВт*ч</t>
  </si>
  <si>
    <t>фактические</t>
  </si>
  <si>
    <t>доля покупки потерь по регулируемой цене (нормативные)</t>
  </si>
  <si>
    <t>нерегулируемая составляющая в ставке покупки потерь (сверхнормативные)</t>
  </si>
  <si>
    <t>Объем потерь АО "Чеченэнерго"</t>
  </si>
  <si>
    <t>Информация о расчете нерегулируемой составляющей в ставке покупки потерь электроэнергии и коэффициента бета (доли покупки потерь по регулируемой цене), раскрываемая в соответствии с п.20 д Постановления Правительства РФ от 21 января 2004 г. N 24 "Об утверждении стандартов раскрытия информации субъектами оптового и розничных рынков электрической энергии"</t>
  </si>
  <si>
    <r>
      <t>Предельные уровни нерегулируемых цен на электрическую энергию, приобретаемую в целях компенсации потерь в сетях сетевых организаций за</t>
    </r>
    <r>
      <rPr>
        <b/>
        <sz val="12"/>
        <color indexed="8"/>
        <rFont val="Times New Roman"/>
        <family val="1"/>
        <charset val="204"/>
      </rPr>
      <t xml:space="preserve"> </t>
    </r>
  </si>
  <si>
    <t>руб./МВт*ч без НДС</t>
  </si>
  <si>
    <t>плата за услуги по управлению изменением режима потребления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</si>
</sst>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[$-419]mmmm\ yyyy;@"/>
    <numFmt numFmtId="165" formatCode="#,##0.00_ ;\-#,##0.00\ 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0" applyFont="1" applyFill="1"/>
    <xf numFmtId="3" fontId="6" fillId="0" borderId="0" xfId="0" applyNumberFormat="1" applyFont="1" applyFill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6" fillId="0" borderId="0" xfId="0" applyNumberFormat="1" applyFont="1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 wrapText="1"/>
    </xf>
    <xf numFmtId="165" fontId="6" fillId="0" borderId="2" xfId="1" applyNumberFormat="1" applyFont="1" applyBorder="1" applyAlignment="1">
      <alignment horizontal="center" vertical="center"/>
    </xf>
    <xf numFmtId="165" fontId="6" fillId="0" borderId="3" xfId="1" applyNumberFormat="1" applyFont="1" applyBorder="1" applyAlignment="1">
      <alignment horizontal="center" vertical="center"/>
    </xf>
    <xf numFmtId="165" fontId="6" fillId="0" borderId="4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3" fontId="8" fillId="2" borderId="2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3" fontId="8" fillId="2" borderId="4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5;&#1077;&#1088;&#1075;&#1086;&#1089;&#1073;&#1099;&#1090;/2025/&#1055;&#1086;&#1090;&#1077;&#1088;&#1080;/&#1082;&#1086;&#1084;&#1087;&#1077;&#1085;&#1089;&#1072;&#1094;&#1080;&#1103;%20&#1087;&#1086;&#1090;&#1077;&#1088;&#1100;%20&#1063;&#1077;&#1095;&#1077;&#1085;&#1101;&#1085;&#1077;&#1088;&#1075;&#1086;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5;&#1077;&#1088;&#1075;&#1086;&#1089;&#1073;&#1099;&#1090;/2025/&#1055;&#1086;&#1090;&#1077;&#1088;&#1080;/&#1055;&#1086;&#1090;&#1077;&#1088;&#1080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5">
          <cell r="B15">
            <v>345902134</v>
          </cell>
          <cell r="T15">
            <v>462030</v>
          </cell>
          <cell r="Y15">
            <v>231309759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ери"/>
      <sheetName val="по балансу и сверхбаланса"/>
    </sheetNames>
    <sheetDataSet>
      <sheetData sheetId="0"/>
      <sheetData sheetId="1">
        <row r="4">
          <cell r="L4">
            <v>61294900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tabSelected="1" topLeftCell="A7" zoomScaleNormal="100" workbookViewId="0">
      <selection activeCell="D17" sqref="D17:F17"/>
    </sheetView>
  </sheetViews>
  <sheetFormatPr defaultColWidth="9.140625" defaultRowHeight="15.75" x14ac:dyDescent="0.25"/>
  <cols>
    <col min="1" max="1" width="16.42578125" style="1" customWidth="1"/>
    <col min="2" max="2" width="14" style="1" customWidth="1"/>
    <col min="3" max="3" width="13.5703125" style="1" bestFit="1" customWidth="1"/>
    <col min="4" max="4" width="17.85546875" style="1" customWidth="1"/>
    <col min="5" max="5" width="17.28515625" style="1" customWidth="1"/>
    <col min="6" max="6" width="9.5703125" style="1" customWidth="1"/>
    <col min="7" max="7" width="21.42578125" style="1" customWidth="1"/>
    <col min="8" max="8" width="1.5703125" style="1" hidden="1" customWidth="1"/>
    <col min="9" max="9" width="40.5703125" style="2" hidden="1" customWidth="1"/>
    <col min="10" max="10" width="34" style="2" customWidth="1"/>
    <col min="11" max="13" width="9.140625" style="2"/>
    <col min="14" max="16384" width="9.140625" style="1"/>
  </cols>
  <sheetData>
    <row r="1" spans="1:10" ht="74.25" customHeight="1" x14ac:dyDescent="0.25">
      <c r="A1" s="17" t="s">
        <v>18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47.25" customHeight="1" x14ac:dyDescent="0.25">
      <c r="A2" s="19" t="s">
        <v>10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5">
      <c r="A3" s="21" t="s">
        <v>19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25">
      <c r="A4" s="23">
        <v>45962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96.75" customHeight="1" x14ac:dyDescent="0.25">
      <c r="A5" s="27" t="s">
        <v>0</v>
      </c>
      <c r="B5" s="28"/>
      <c r="C5" s="29"/>
      <c r="D5" s="11" t="s">
        <v>1</v>
      </c>
      <c r="E5" s="30" t="s">
        <v>2</v>
      </c>
      <c r="F5" s="30"/>
      <c r="G5" s="30"/>
      <c r="H5" s="30"/>
      <c r="I5" s="30"/>
      <c r="J5" s="13" t="s">
        <v>3</v>
      </c>
    </row>
    <row r="6" spans="1:10" ht="31.5" x14ac:dyDescent="0.25">
      <c r="A6" s="27" t="s">
        <v>4</v>
      </c>
      <c r="B6" s="28"/>
      <c r="C6" s="29"/>
      <c r="D6" s="11" t="s">
        <v>20</v>
      </c>
      <c r="E6" s="24">
        <v>2757.82</v>
      </c>
      <c r="F6" s="25"/>
      <c r="G6" s="25"/>
      <c r="H6" s="25"/>
      <c r="I6" s="26"/>
      <c r="J6" s="15">
        <f>E6</f>
        <v>2757.82</v>
      </c>
    </row>
    <row r="7" spans="1:10" ht="31.5" x14ac:dyDescent="0.25">
      <c r="A7" s="27" t="s">
        <v>5</v>
      </c>
      <c r="B7" s="28"/>
      <c r="C7" s="29"/>
      <c r="D7" s="14" t="s">
        <v>20</v>
      </c>
      <c r="E7" s="24">
        <v>5.36</v>
      </c>
      <c r="F7" s="25"/>
      <c r="G7" s="25"/>
      <c r="H7" s="25"/>
      <c r="I7" s="26"/>
      <c r="J7" s="15">
        <f>E7</f>
        <v>5.36</v>
      </c>
    </row>
    <row r="8" spans="1:10" ht="31.5" customHeight="1" x14ac:dyDescent="0.25">
      <c r="A8" s="27" t="s">
        <v>21</v>
      </c>
      <c r="B8" s="28"/>
      <c r="C8" s="29"/>
      <c r="D8" s="14" t="s">
        <v>20</v>
      </c>
      <c r="E8" s="24">
        <v>0.43</v>
      </c>
      <c r="F8" s="25"/>
      <c r="G8" s="25"/>
      <c r="H8" s="25"/>
      <c r="I8" s="26"/>
      <c r="J8" s="15">
        <f>E8</f>
        <v>0.43</v>
      </c>
    </row>
    <row r="9" spans="1:10" ht="31.5" customHeight="1" x14ac:dyDescent="0.25">
      <c r="A9" s="27" t="s">
        <v>6</v>
      </c>
      <c r="B9" s="28"/>
      <c r="C9" s="29"/>
      <c r="D9" s="14" t="s">
        <v>20</v>
      </c>
      <c r="E9" s="24">
        <v>41.65</v>
      </c>
      <c r="F9" s="25"/>
      <c r="G9" s="25"/>
      <c r="H9" s="25"/>
      <c r="I9" s="26"/>
      <c r="J9" s="15">
        <v>164.36</v>
      </c>
    </row>
    <row r="10" spans="1:10" ht="31.5" x14ac:dyDescent="0.25">
      <c r="A10" s="36" t="s">
        <v>7</v>
      </c>
      <c r="B10" s="37"/>
      <c r="C10" s="38"/>
      <c r="D10" s="3" t="s">
        <v>20</v>
      </c>
      <c r="E10" s="39">
        <f>SUM(E6:I9)</f>
        <v>2805.26</v>
      </c>
      <c r="F10" s="40"/>
      <c r="G10" s="40"/>
      <c r="H10" s="40"/>
      <c r="I10" s="41"/>
      <c r="J10" s="16">
        <f>SUM(J6:J9)</f>
        <v>2927.9700000000003</v>
      </c>
    </row>
    <row r="11" spans="1:10" ht="39" customHeight="1" x14ac:dyDescent="0.25">
      <c r="A11" s="42" t="s">
        <v>8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ht="66.75" customHeight="1" x14ac:dyDescent="0.25">
      <c r="A12" s="34" t="s">
        <v>9</v>
      </c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25">
      <c r="A14" s="8">
        <f>A4</f>
        <v>45962</v>
      </c>
      <c r="B14" s="31" t="s">
        <v>17</v>
      </c>
      <c r="C14" s="32"/>
      <c r="D14" s="32"/>
      <c r="E14" s="32"/>
      <c r="F14" s="32"/>
      <c r="G14" s="33"/>
    </row>
    <row r="15" spans="1:10" x14ac:dyDescent="0.25">
      <c r="A15" s="47" t="s">
        <v>11</v>
      </c>
      <c r="B15" s="47" t="s">
        <v>12</v>
      </c>
      <c r="C15" s="48" t="s">
        <v>13</v>
      </c>
      <c r="D15" s="48"/>
      <c r="E15" s="48"/>
      <c r="F15" s="48"/>
      <c r="G15" s="48"/>
    </row>
    <row r="16" spans="1:10" ht="82.5" customHeight="1" x14ac:dyDescent="0.25">
      <c r="A16" s="47"/>
      <c r="B16" s="47"/>
      <c r="C16" s="6" t="s">
        <v>14</v>
      </c>
      <c r="D16" s="49" t="s">
        <v>15</v>
      </c>
      <c r="E16" s="50"/>
      <c r="F16" s="51"/>
      <c r="G16" s="7" t="s">
        <v>16</v>
      </c>
    </row>
    <row r="17" spans="1:7" x14ac:dyDescent="0.25">
      <c r="A17" s="9">
        <f>[1]Лист1!$B$15</f>
        <v>345902134</v>
      </c>
      <c r="B17" s="9">
        <f>[1]Лист1!$Y$15+[1]Лист1!$T$15</f>
        <v>231771789</v>
      </c>
      <c r="C17" s="10">
        <f>A17-B17</f>
        <v>114130345</v>
      </c>
      <c r="D17" s="44">
        <f>'[2]по балансу и сверхбаланса'!$L$4</f>
        <v>61294900</v>
      </c>
      <c r="E17" s="45"/>
      <c r="F17" s="46"/>
      <c r="G17" s="10">
        <f>C17-D17</f>
        <v>52835445</v>
      </c>
    </row>
    <row r="18" spans="1:7" x14ac:dyDescent="0.25">
      <c r="E18" s="12"/>
      <c r="F18" s="12"/>
    </row>
    <row r="23" spans="1:7" x14ac:dyDescent="0.25">
      <c r="C23" s="12"/>
    </row>
    <row r="24" spans="1:7" x14ac:dyDescent="0.25">
      <c r="C24" s="12"/>
    </row>
    <row r="28" spans="1:7" x14ac:dyDescent="0.25">
      <c r="E28" s="12"/>
    </row>
  </sheetData>
  <sheetProtection algorithmName="SHA-512" hashValue="F2hHKxnFLz3niyipxijzMNg05MAAu1jY73RuHY/I5KFeeg+iGA8pT9fkHJjqR/LOObygYCVTrrcM1pIHeQi3MQ==" saltValue="lz5GwWkDReB+gPj2QLQBvw==" spinCount="100000" sheet="1" objects="1" scenarios="1" formatCells="0" formatColumns="0" formatRows="0" insertColumns="0" insertRows="0" insertHyperlinks="0" deleteColumns="0" deleteRows="0" sort="0" autoFilter="0" pivotTables="0"/>
  <mergeCells count="24">
    <mergeCell ref="D17:F17"/>
    <mergeCell ref="A15:A16"/>
    <mergeCell ref="B15:B16"/>
    <mergeCell ref="C15:G15"/>
    <mergeCell ref="D16:F16"/>
    <mergeCell ref="B14:G14"/>
    <mergeCell ref="A12:J12"/>
    <mergeCell ref="A7:C7"/>
    <mergeCell ref="E7:I7"/>
    <mergeCell ref="A10:C10"/>
    <mergeCell ref="E10:I10"/>
    <mergeCell ref="A11:J11"/>
    <mergeCell ref="A8:C8"/>
    <mergeCell ref="E8:I8"/>
    <mergeCell ref="A1:J1"/>
    <mergeCell ref="A2:J2"/>
    <mergeCell ref="A3:J3"/>
    <mergeCell ref="A4:J4"/>
    <mergeCell ref="E9:I9"/>
    <mergeCell ref="A5:C5"/>
    <mergeCell ref="E5:I5"/>
    <mergeCell ref="A6:C6"/>
    <mergeCell ref="E6:I6"/>
    <mergeCell ref="A9:C9"/>
  </mergeCells>
  <pageMargins left="0.7" right="0.7" top="0.75" bottom="0.75" header="0.3" footer="0.3"/>
  <pageSetup paperSize="9" scale="98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потери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Асламбек Хасанов</dc:creator>
  <cp:lastModifiedBy>Фатима Мухаджиева</cp:lastModifiedBy>
  <cp:lastPrinted>2017-08-16T10:41:52Z</cp:lastPrinted>
  <dcterms:created xsi:type="dcterms:W3CDTF">2017-08-16T10:26:16Z</dcterms:created>
  <dcterms:modified xsi:type="dcterms:W3CDTF">2025-12-25T12:41:30Z</dcterms:modified>
</cp:coreProperties>
</file>