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firstSheet="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<sst xmlns="http://schemas.openxmlformats.org/spreadsheetml/2006/main" count="288" uniqueCount="32">
  <si>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</si>
  <si>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</si>
  <si>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</si>
  <si>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</si>
  <si>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</si>
  <si>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</si>
  <si>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</si>
  <si>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</si>
  <si>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</si>
  <si>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</si>
  <si>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</si>
  <si>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</si>
  <si>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</si>
  <si>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</si>
  <si>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</si>
  <si>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</si>
  <si>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</si>
  <si>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</si>
  <si>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</si>
  <si>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сентябре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</si>
  <si>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августе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</si>
  <si>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июле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</si>
  <si>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июне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</si>
  <si>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</si>
  <si>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</si>
  <si>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марте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</si>
  <si>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феврале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</si>
  <si>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январе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</si>
  <si>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октябре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</si>
  <si>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ноябре</t>
    </r>
    <r>
      <rPr>
        <b/>
        <sz val="12"/>
        <color indexed="8"/>
        <rFont val="Times New Roman"/>
        <family val="1"/>
      </rPr>
      <t xml:space="preserve"> 2020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</si>
  <si>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декабре</t>
    </r>
    <r>
      <rPr>
        <b/>
        <sz val="12"/>
        <color indexed="8"/>
        <rFont val="Times New Roman"/>
        <family val="1"/>
      </rPr>
      <t xml:space="preserve"> 2020 года</t>
    </r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</si>
  <si>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№138-Э от 30.12.2019г.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</si>
</sst>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000_ ;\-#,##0.00000\ "/>
    <numFmt numFmtId="175" formatCode="[$-419]mmmm\ yyyy;@"/>
    <numFmt numFmtId="176" formatCode="0.000"/>
    <numFmt numFmtId="177" formatCode="0.0000"/>
    <numFmt numFmtId="178" formatCode="0.00000"/>
    <numFmt numFmtId="17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75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179" fontId="41" fillId="0" borderId="0" xfId="0" applyNumberFormat="1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4" fillId="7" borderId="10" xfId="0" applyNumberFormat="1" applyFont="1" applyFill="1" applyBorder="1" applyAlignment="1">
      <alignment horizont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4" fontId="41" fillId="0" borderId="10" xfId="58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4" fontId="4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1.40986</v>
      </c>
      <c r="F6" s="32"/>
      <c r="G6" s="32"/>
      <c r="H6" s="32"/>
      <c r="I6" s="32"/>
      <c r="J6" s="32">
        <v>1.40986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0.00276</v>
      </c>
      <c r="F7" s="32"/>
      <c r="G7" s="32"/>
      <c r="H7" s="32"/>
      <c r="I7" s="32"/>
      <c r="J7" s="32">
        <v>0.00276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1.43853</v>
      </c>
      <c r="F9" s="36"/>
      <c r="G9" s="36"/>
      <c r="H9" s="36"/>
      <c r="I9" s="36"/>
      <c r="J9" s="36">
        <f>SUM(J6:M8)</f>
        <v>1.56043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43831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293941106</v>
      </c>
      <c r="B16" s="7">
        <v>176014245</v>
      </c>
      <c r="C16" s="8">
        <f>A16-B16</f>
        <v>117926861</v>
      </c>
      <c r="D16" s="14">
        <v>54414800</v>
      </c>
      <c r="E16" s="15"/>
      <c r="F16" s="16"/>
      <c r="G16" s="8">
        <f>C16-D16</f>
        <v>63512061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1.56848</v>
      </c>
      <c r="F6" s="32"/>
      <c r="G6" s="32"/>
      <c r="H6" s="32"/>
      <c r="I6" s="32"/>
      <c r="J6" s="32">
        <v>1.56848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0.00601</v>
      </c>
      <c r="F7" s="32"/>
      <c r="G7" s="32"/>
      <c r="H7" s="32"/>
      <c r="I7" s="32"/>
      <c r="J7" s="32">
        <v>0.00601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1.60149</v>
      </c>
      <c r="F9" s="36"/>
      <c r="G9" s="36"/>
      <c r="H9" s="36"/>
      <c r="I9" s="36"/>
      <c r="J9" s="36">
        <f>SUM(J6:M8)</f>
        <v>1.7424800000000003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44105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230358973</v>
      </c>
      <c r="B16" s="7">
        <v>151169342</v>
      </c>
      <c r="C16" s="13">
        <f>A16-B16</f>
        <v>79189631</v>
      </c>
      <c r="D16" s="14">
        <v>54414800</v>
      </c>
      <c r="E16" s="15"/>
      <c r="F16" s="16"/>
      <c r="G16" s="8">
        <f>C16-D16</f>
        <v>24774831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1.55624</v>
      </c>
      <c r="F6" s="32"/>
      <c r="G6" s="32"/>
      <c r="H6" s="32"/>
      <c r="I6" s="32"/>
      <c r="J6" s="32">
        <v>1.55624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0.00517</v>
      </c>
      <c r="F7" s="32"/>
      <c r="G7" s="32"/>
      <c r="H7" s="32"/>
      <c r="I7" s="32"/>
      <c r="J7" s="32">
        <v>0.00517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1.5884099999999999</v>
      </c>
      <c r="F9" s="36"/>
      <c r="G9" s="36"/>
      <c r="H9" s="36"/>
      <c r="I9" s="36"/>
      <c r="J9" s="36">
        <f>SUM(J6:M8)</f>
        <v>1.7294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44136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259236309</v>
      </c>
      <c r="B16" s="7">
        <v>160844703.64</v>
      </c>
      <c r="C16" s="13">
        <f>A16-B16</f>
        <v>98391605.36000001</v>
      </c>
      <c r="D16" s="14">
        <v>54414800</v>
      </c>
      <c r="E16" s="15"/>
      <c r="F16" s="16"/>
      <c r="G16" s="8">
        <f>C16-D16</f>
        <v>43976805.360000014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0">
      <selection activeCell="C20" sqref="C2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1.48738</v>
      </c>
      <c r="F6" s="32"/>
      <c r="G6" s="32"/>
      <c r="H6" s="32"/>
      <c r="I6" s="32"/>
      <c r="J6" s="32">
        <v>1.48738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0.00518</v>
      </c>
      <c r="F7" s="32"/>
      <c r="G7" s="32"/>
      <c r="H7" s="32"/>
      <c r="I7" s="32"/>
      <c r="J7" s="32">
        <v>0.00518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1.5195599999999998</v>
      </c>
      <c r="F9" s="36"/>
      <c r="G9" s="36"/>
      <c r="H9" s="36"/>
      <c r="I9" s="36"/>
      <c r="J9" s="36">
        <f>SUM(J6:M8)</f>
        <v>1.66055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44166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304018497</v>
      </c>
      <c r="B16" s="7">
        <v>169247515.67</v>
      </c>
      <c r="C16" s="13">
        <f>A16-B16</f>
        <v>134770981.33</v>
      </c>
      <c r="D16" s="14">
        <v>54414800</v>
      </c>
      <c r="E16" s="15"/>
      <c r="F16" s="16"/>
      <c r="G16" s="8">
        <f>C16-D16</f>
        <v>80356181.33000001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1.54405</v>
      </c>
      <c r="F6" s="32"/>
      <c r="G6" s="32"/>
      <c r="H6" s="32"/>
      <c r="I6" s="32"/>
      <c r="J6" s="32">
        <v>1.54405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0.00323</v>
      </c>
      <c r="F7" s="32"/>
      <c r="G7" s="32"/>
      <c r="H7" s="32"/>
      <c r="I7" s="32"/>
      <c r="J7" s="32">
        <v>0.00323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1.57319</v>
      </c>
      <c r="F9" s="36"/>
      <c r="G9" s="36"/>
      <c r="H9" s="36"/>
      <c r="I9" s="36"/>
      <c r="J9" s="36">
        <f>SUM(J6:M8)</f>
        <v>1.69509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43862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265645315</v>
      </c>
      <c r="B16" s="7">
        <v>170353564.82</v>
      </c>
      <c r="C16" s="8">
        <f>A16-B16</f>
        <v>95291750.18</v>
      </c>
      <c r="D16" s="14">
        <v>54414800</v>
      </c>
      <c r="E16" s="15"/>
      <c r="F16" s="16"/>
      <c r="G16" s="8">
        <f>C16-D16</f>
        <v>40876950.18000001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1.5227</v>
      </c>
      <c r="F6" s="32"/>
      <c r="G6" s="32"/>
      <c r="H6" s="32"/>
      <c r="I6" s="32"/>
      <c r="J6" s="32">
        <v>1.5227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0.00325</v>
      </c>
      <c r="F7" s="32"/>
      <c r="G7" s="32"/>
      <c r="H7" s="32"/>
      <c r="I7" s="32"/>
      <c r="J7" s="32">
        <v>0.00325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1.55186</v>
      </c>
      <c r="F9" s="36"/>
      <c r="G9" s="36"/>
      <c r="H9" s="36"/>
      <c r="I9" s="36"/>
      <c r="J9" s="36">
        <f>SUM(J6:M8)</f>
        <v>1.67376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43891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249890608</v>
      </c>
      <c r="B16" s="7">
        <v>161489225</v>
      </c>
      <c r="C16" s="8">
        <f>A16-B16</f>
        <v>88401383</v>
      </c>
      <c r="D16" s="14">
        <v>54414800</v>
      </c>
      <c r="E16" s="15"/>
      <c r="F16" s="16"/>
      <c r="G16" s="8">
        <f>C16-D16</f>
        <v>33986583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1.54293</v>
      </c>
      <c r="F6" s="32"/>
      <c r="G6" s="32"/>
      <c r="H6" s="32"/>
      <c r="I6" s="32"/>
      <c r="J6" s="32">
        <v>1.54293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0.00348</v>
      </c>
      <c r="F7" s="32"/>
      <c r="G7" s="32"/>
      <c r="H7" s="32"/>
      <c r="I7" s="32"/>
      <c r="J7" s="32">
        <v>0.00348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1.57232</v>
      </c>
      <c r="F9" s="36"/>
      <c r="G9" s="36"/>
      <c r="H9" s="36"/>
      <c r="I9" s="36"/>
      <c r="J9" s="36">
        <f>SUM(J6:M8)</f>
        <v>1.6942199999999998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43922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222635744</v>
      </c>
      <c r="B16" s="7">
        <v>152544120</v>
      </c>
      <c r="C16" s="13">
        <f>A16-B16</f>
        <v>70091624</v>
      </c>
      <c r="D16" s="14">
        <v>54414800</v>
      </c>
      <c r="E16" s="15"/>
      <c r="F16" s="16"/>
      <c r="G16" s="8">
        <f>C16-D16</f>
        <v>15676824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1.51574</v>
      </c>
      <c r="F6" s="32"/>
      <c r="G6" s="32"/>
      <c r="H6" s="32"/>
      <c r="I6" s="32"/>
      <c r="J6" s="32">
        <v>1.51574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0.00355</v>
      </c>
      <c r="F7" s="32"/>
      <c r="G7" s="32"/>
      <c r="H7" s="32"/>
      <c r="I7" s="32"/>
      <c r="J7" s="32">
        <v>0.00355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1.5452000000000001</v>
      </c>
      <c r="F9" s="36"/>
      <c r="G9" s="36"/>
      <c r="H9" s="36"/>
      <c r="I9" s="36"/>
      <c r="J9" s="36">
        <f>SUM(J6:M8)</f>
        <v>1.6671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43952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201708748</v>
      </c>
      <c r="B16" s="7">
        <v>14833785</v>
      </c>
      <c r="C16" s="13">
        <f>A16-B16</f>
        <v>186874963</v>
      </c>
      <c r="D16" s="14">
        <v>54414800</v>
      </c>
      <c r="E16" s="15"/>
      <c r="F16" s="16"/>
      <c r="G16" s="8">
        <f>C16-D16</f>
        <v>132460163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1.55143</v>
      </c>
      <c r="F6" s="32"/>
      <c r="G6" s="32"/>
      <c r="H6" s="32"/>
      <c r="I6" s="32"/>
      <c r="J6" s="32">
        <v>1.55143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0.0032</v>
      </c>
      <c r="F7" s="32"/>
      <c r="G7" s="32"/>
      <c r="H7" s="32"/>
      <c r="I7" s="32"/>
      <c r="J7" s="32">
        <v>0.0032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0.02591</v>
      </c>
      <c r="F8" s="32"/>
      <c r="G8" s="32"/>
      <c r="H8" s="32"/>
      <c r="I8" s="32"/>
      <c r="J8" s="32">
        <v>0.14781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1.5805400000000003</v>
      </c>
      <c r="F9" s="36"/>
      <c r="G9" s="36"/>
      <c r="H9" s="36"/>
      <c r="I9" s="36"/>
      <c r="J9" s="36">
        <f>SUM(J6:M8)</f>
        <v>1.7024400000000002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43983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198793869</v>
      </c>
      <c r="B16" s="7">
        <v>146643290</v>
      </c>
      <c r="C16" s="13">
        <f>A16-B16</f>
        <v>52150579</v>
      </c>
      <c r="D16" s="14">
        <v>54414800</v>
      </c>
      <c r="E16" s="15"/>
      <c r="F16" s="16"/>
      <c r="G16" s="8">
        <f>C16-D16</f>
        <v>-2264221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1.51239</v>
      </c>
      <c r="F6" s="32"/>
      <c r="G6" s="32"/>
      <c r="H6" s="32"/>
      <c r="I6" s="32"/>
      <c r="J6" s="32">
        <v>1.51239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0.00241</v>
      </c>
      <c r="F7" s="32"/>
      <c r="G7" s="32"/>
      <c r="H7" s="32"/>
      <c r="I7" s="32"/>
      <c r="J7" s="32">
        <v>0.00241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1.5417999999999998</v>
      </c>
      <c r="F9" s="36"/>
      <c r="G9" s="36"/>
      <c r="H9" s="36"/>
      <c r="I9" s="36"/>
      <c r="J9" s="36">
        <f>SUM(J6:M8)</f>
        <v>1.68279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44013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244713002</v>
      </c>
      <c r="B16" s="7">
        <v>158894028</v>
      </c>
      <c r="C16" s="13">
        <f>A16-B16</f>
        <v>85818974</v>
      </c>
      <c r="D16" s="14">
        <v>54414800</v>
      </c>
      <c r="E16" s="15"/>
      <c r="F16" s="16"/>
      <c r="G16" s="8">
        <f>C16-D16</f>
        <v>31404174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1.61191</v>
      </c>
      <c r="F6" s="32"/>
      <c r="G6" s="32"/>
      <c r="H6" s="32"/>
      <c r="I6" s="32"/>
      <c r="J6" s="32">
        <v>1.61191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0.00675</v>
      </c>
      <c r="F7" s="32"/>
      <c r="G7" s="32"/>
      <c r="H7" s="32"/>
      <c r="I7" s="32"/>
      <c r="J7" s="32">
        <v>0.00675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1.64566</v>
      </c>
      <c r="F9" s="36"/>
      <c r="G9" s="36"/>
      <c r="H9" s="36"/>
      <c r="I9" s="36"/>
      <c r="J9" s="36">
        <f>SUM(J6:M8)</f>
        <v>1.78665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44044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213521169</v>
      </c>
      <c r="B16" s="7">
        <v>158120500.82</v>
      </c>
      <c r="C16" s="13">
        <f>A16-B16</f>
        <v>55400668.18000001</v>
      </c>
      <c r="D16" s="14">
        <v>54414800</v>
      </c>
      <c r="E16" s="15"/>
      <c r="F16" s="16"/>
      <c r="G16" s="8">
        <f>C16-D16</f>
        <v>985868.1800000072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1.64653</v>
      </c>
      <c r="F6" s="32"/>
      <c r="G6" s="32"/>
      <c r="H6" s="32"/>
      <c r="I6" s="32"/>
      <c r="J6" s="32">
        <v>1.64653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0.00803</v>
      </c>
      <c r="F7" s="32"/>
      <c r="G7" s="32"/>
      <c r="H7" s="32"/>
      <c r="I7" s="32"/>
      <c r="J7" s="32">
        <v>0.00803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0.027</v>
      </c>
      <c r="F8" s="32"/>
      <c r="G8" s="32"/>
      <c r="H8" s="32"/>
      <c r="I8" s="32"/>
      <c r="J8" s="32">
        <v>0.16799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1.68156</v>
      </c>
      <c r="F9" s="36"/>
      <c r="G9" s="36"/>
      <c r="H9" s="36"/>
      <c r="I9" s="36"/>
      <c r="J9" s="36">
        <f>SUM(J6:M8)</f>
        <v>1.8225500000000001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44075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201928127</v>
      </c>
      <c r="B16" s="7">
        <v>148807149</v>
      </c>
      <c r="C16" s="13">
        <f>A16-B16</f>
        <v>53120978</v>
      </c>
      <c r="D16" s="14">
        <v>54414800</v>
      </c>
      <c r="E16" s="15"/>
      <c r="F16" s="16"/>
      <c r="G16" s="8">
        <f>C16-D16</f>
        <v>-1293822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Руслан Эльгукаев</cp:lastModifiedBy>
  <cp:lastPrinted>2017-08-16T10:41:52Z</cp:lastPrinted>
  <dcterms:created xsi:type="dcterms:W3CDTF">2017-08-16T10:26:16Z</dcterms:created>
  <dcterms:modified xsi:type="dcterms:W3CDTF">2022-11-25T11:20:11Z</dcterms:modified>
  <cp:category/>
  <cp:version/>
  <cp:contentType/>
  <cp:contentStatus/>
</cp:coreProperties>
</file>