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915" yWindow="360" windowWidth="15390" windowHeight="11625" activeTab="0"/>
  </bookViews>
  <sheets>
    <sheet name="Первая ценовая категория" sheetId="1" r:id="rId1"/>
    <sheet name="Третья ценовая категория" sheetId="2" r:id="rId2"/>
    <sheet name="Четвертая ценовая категория" sheetId="3" r:id="rId3"/>
  </sheets>
  <externalReferences>
    <externalReference r:id="rId6"/>
    <externalReference r:id="rId7"/>
  </externalReferences>
  <definedNames/>
  <calcPr fullCalcOnLoad="1"/>
</workbook>
</file>

<file path=xl/sharedStrings.xml><?xml version="1.0" encoding="utf-8"?>
<sst xmlns="http://schemas.openxmlformats.org/spreadsheetml/2006/main" count="845" uniqueCount="127">
  <si>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</si>
  <si>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</si>
  <si>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</si>
  <si>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</si>
  <si>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</si>
  <si>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</si>
  <si>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</si>
  <si>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</si>
  <si>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</si>
  <si>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Предельные уровни нерегулируемых цен на электрическую энергию (мощность), поставляемую потребителям (покупателям)</t>
  </si>
  <si>
    <t>в</t>
  </si>
  <si>
    <t xml:space="preserve"> г.</t>
  </si>
  <si>
    <t>(наименование гарантирующего поставщика)</t>
  </si>
  <si>
    <t>(месяц)</t>
  </si>
  <si>
    <t>(год)</t>
  </si>
  <si>
    <r>
      <t>_____</t>
    </r>
    <r>
      <rPr>
        <sz val="12"/>
        <rFont val="Times New Roman"/>
        <family val="1"/>
      </rPr>
      <t>1. Предельный уровень нерегулируемых цен</t>
    </r>
  </si>
  <si>
    <t>Уровень напряжения</t>
  </si>
  <si>
    <t>BH</t>
  </si>
  <si>
    <t>HH</t>
  </si>
  <si>
    <t>Предельный уровень нерегулируемых цен, рублей/МВт·ч без НДС, не менее 10 МВт</t>
  </si>
  <si>
    <t>Предельный уровень нерегулируемых цен, рублей/МВт·ч без НДС, от 670 кВт до 10 МВт</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</si>
  <si>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</si>
  <si>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</si>
  <si>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</si>
  <si>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</si>
  <si>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</si>
  <si>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</si>
  <si>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</si>
  <si>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</si>
  <si>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</si>
  <si>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</si>
  <si>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</si>
  <si>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</si>
  <si>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</si>
  <si>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</si>
  <si>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</si>
  <si>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</si>
  <si>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</si>
  <si>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</si>
  <si>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</si>
  <si>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</si>
  <si>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</si>
  <si>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</si>
  <si>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</si>
  <si>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</si>
  <si>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</si>
  <si>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</si>
  <si>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</si>
  <si>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</si>
  <si>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</si>
  <si>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</si>
  <si>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</si>
  <si>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</si>
  <si>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</si>
  <si>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</si>
  <si>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</si>
  <si>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</si>
  <si>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</si>
  <si>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</si>
  <si>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</si>
  <si>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</si>
  <si>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</si>
  <si>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</si>
  <si>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Приложение к Форме публикации данных - составляющие предельных уровней нерегулируемых цен</t>
  </si>
  <si>
    <t>руб/МВт*ч</t>
  </si>
  <si>
    <t xml:space="preserve">    ВН - </t>
  </si>
  <si>
    <t xml:space="preserve">СН-1 - </t>
  </si>
  <si>
    <t xml:space="preserve">СН-2 - </t>
  </si>
  <si>
    <t xml:space="preserve">   НН - </t>
  </si>
  <si>
    <t xml:space="preserve">Прочие услуги инфраструктуры (за текущий месяц), руб/МВт*ч- </t>
  </si>
  <si>
    <t>III. Третья ценовая категория</t>
  </si>
  <si>
    <t>(для объемов покупки электрической энергии (мощности), в отношении которых в расчетном периоде осуществляется почасовой учет, и стоимость услуг по передаче электрической энергии определяется по цене услуг в одноставочном исчислении)</t>
  </si>
  <si>
    <t>1. Ставка за электрическую энергию предельного уровня нерегулируемой цены:</t>
  </si>
  <si>
    <t>Уровень напряжения -</t>
  </si>
  <si>
    <t>ВН</t>
  </si>
  <si>
    <t xml:space="preserve">Максимальная мощность энергопринимающих устройств - </t>
  </si>
  <si>
    <t>от 670 кВт до 10 мВт</t>
  </si>
  <si>
    <t>Дата</t>
  </si>
  <si>
    <t>Ставка, применяемая к фактическому почасовому объему покупки электрической энергии, отпущенному на уровне напряжения (рублей/мВт.ч без НДС)</t>
  </si>
  <si>
    <t>0:00-1:00</t>
  </si>
  <si>
    <t>1:00-2:00</t>
  </si>
  <si>
    <t>2:00-3:00</t>
  </si>
  <si>
    <t>3:00-4:00</t>
  </si>
  <si>
    <t>4:00-5:00</t>
  </si>
  <si>
    <t>5:00-6:00</t>
  </si>
  <si>
    <t>6:00-7:00</t>
  </si>
  <si>
    <t>7:00-8:00</t>
  </si>
  <si>
    <t>8:00-9:00</t>
  </si>
  <si>
    <t>9:00-10:00</t>
  </si>
  <si>
    <t>10:00-11:00</t>
  </si>
  <si>
    <t>11:00-12:00</t>
  </si>
  <si>
    <t>12:00-13:00</t>
  </si>
  <si>
    <t>13:00-14:00</t>
  </si>
  <si>
    <t>14:00-15:00</t>
  </si>
  <si>
    <t>15:00-16:00</t>
  </si>
  <si>
    <t>16:00-17:00</t>
  </si>
  <si>
    <t>17:00-18:00</t>
  </si>
  <si>
    <t>18:00-19:00</t>
  </si>
  <si>
    <t>19:00-20:00</t>
  </si>
  <si>
    <t>20:00-21:00</t>
  </si>
  <si>
    <t>21:00-22:00</t>
  </si>
  <si>
    <t>22:00-23:00</t>
  </si>
  <si>
    <t>23:00-0:00</t>
  </si>
  <si>
    <t>СН1</t>
  </si>
  <si>
    <t>СН2</t>
  </si>
  <si>
    <t>НН</t>
  </si>
  <si>
    <t xml:space="preserve">2. Ставка за мощность, приобретаемую потребителем (покупателем), предельного уровня нерегулируемых цен, рублей/мВт в месяц, без НДС - </t>
  </si>
  <si>
    <t>АО "Чеченэнерго"</t>
  </si>
  <si>
    <t xml:space="preserve">АО "Чеченэнерго" </t>
  </si>
  <si>
    <t xml:space="preserve">Сбытовая надбавка ГП, не менее 10 МВт - </t>
  </si>
  <si>
    <t xml:space="preserve">Сбытовая надбавка ГП, от 670 кВт до 10 МВт - </t>
  </si>
  <si>
    <t>IV. Четвертая ценовая категория</t>
  </si>
  <si>
    <t>3.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рублей/мВт в месяц без НДС</t>
  </si>
  <si>
    <t>СН I</t>
  </si>
  <si>
    <t>СН II</t>
  </si>
  <si>
    <t>4. Дифференцированная по уровням напряжения ставка на оплату технологического расхода (потерь) в электрических сетях, рублей/мВт*ч,  без НДС</t>
  </si>
  <si>
    <t>не менее 10 мВт</t>
  </si>
  <si>
    <t xml:space="preserve">Сбытовая надбавка ГП, до 670 кВт - </t>
  </si>
  <si>
    <t>Предельный уровень нерегулируемых цен, рублей/МВт·ч без НДС, до 670 кВт</t>
  </si>
  <si>
    <t>до 670 кВт</t>
  </si>
  <si>
    <r>
      <t xml:space="preserve">Сбытовая надбавка гарантирующего поставщика </t>
    </r>
    <r>
      <rPr>
        <sz val="10"/>
        <rFont val="Times New Roman"/>
        <family val="1"/>
      </rPr>
      <t>(Решения Правления Госкомцен ЧР от 24.12.2020 г. №124-Э)</t>
    </r>
  </si>
  <si>
    <r>
      <rPr>
        <b/>
        <sz val="10"/>
        <rFont val="Times New Roman"/>
        <family val="1"/>
      </rPr>
      <t>Тарифы на услуги по передачи электроэнергии</t>
    </r>
    <r>
      <rPr>
        <sz val="10"/>
        <rFont val="Times New Roman"/>
        <family val="1"/>
      </rPr>
      <t>, по диапазонам напряжения  (на 2 полугодие 2021 г.), руб/МВт*ч: (Решение Правления Госкомцен ЧР от 30.12.2020 г. №133-Э)</t>
    </r>
  </si>
  <si>
    <t>I. Первая ценовая категория
(для объемов покупки электрической энергии (мощности), учет которых осуществляется в целом за расчетный период)</t>
  </si>
  <si>
    <t>CH I</t>
  </si>
  <si>
    <t>CH II</t>
  </si>
  <si>
    <t>2023</t>
  </si>
  <si>
    <t>Марте</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</si>
</sst>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 numFmtId="165" formatCode="[$-FC19]d\ mmmm\ yyyy\ &quot;г.&quot;"/>
    <numFmt numFmtId="166" formatCode="d/m;@"/>
    <numFmt numFmtId="167" formatCode="[$-419]mmmm;@"/>
    <numFmt numFmtId="168" formatCode="#,##0.00000000000"/>
    <numFmt numFmtId="169" formatCode="#,##0.000000000"/>
    <numFmt numFmtId="170" formatCode="mmm/yyyy"/>
    <numFmt numFmtId="171" formatCode="#,##0.000"/>
    <numFmt numFmtId="172" formatCode="0.000"/>
    <numFmt numFmtId="173" formatCode="_(* #,##0.00_);_(* \(#,##0.00\);_(* &quot;-&quot;??_);_(@_)"/>
    <numFmt numFmtId="174" formatCode="dd/mm/yy\ h:mm;@"/>
    <numFmt numFmtId="175" formatCode="dd/mm/yy;@"/>
    <numFmt numFmtId="176" formatCode="0.00000000000"/>
  </numFmts>
  <fonts count="48">
    <font>
      <sz val="11"/>
      <color theme="1"/>
      <name val="Calibri"/>
      <family val="2"/>
    </font>
    <font>
      <sz val="11"/>
      <color indexed="8"/>
      <name val="Calibri"/>
      <family val="2"/>
    </font>
    <font>
      <sz val="9"/>
      <name val="Times New Roman"/>
      <family val="1"/>
    </font>
    <font>
      <sz val="8"/>
      <name val="Times New Roman"/>
      <family val="1"/>
    </font>
    <font>
      <sz val="12"/>
      <name val="Times New Roman"/>
      <family val="1"/>
    </font>
    <font>
      <b/>
      <sz val="13"/>
      <name val="Times New Roman"/>
      <family val="1"/>
    </font>
    <font>
      <b/>
      <sz val="12"/>
      <name val="Times New Roman"/>
      <family val="1"/>
    </font>
    <font>
      <sz val="12"/>
      <color indexed="9"/>
      <name val="Times New Roman"/>
      <family val="1"/>
    </font>
    <font>
      <sz val="9"/>
      <color indexed="9"/>
      <name val="Times New Roman"/>
      <family val="1"/>
    </font>
    <font>
      <b/>
      <sz val="10"/>
      <name val="Times New Roman"/>
      <family val="1"/>
    </font>
    <font>
      <sz val="10"/>
      <name val="Times New Roman"/>
      <family val="1"/>
    </font>
    <font>
      <sz val="14"/>
      <name val="Times New Roman"/>
      <family val="1"/>
    </font>
    <font>
      <b/>
      <sz val="14"/>
      <name val="Times New Roman"/>
      <family val="1"/>
    </font>
    <font>
      <b/>
      <sz val="11"/>
      <color indexed="8"/>
      <name val="Calibri"/>
      <family val="2"/>
    </font>
    <font>
      <b/>
      <sz val="11"/>
      <color indexed="9"/>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0"/>
      <name val="Arial"/>
      <family val="2"/>
    </font>
    <font>
      <sz val="10"/>
      <name val="Arial Cyr"/>
      <family val="0"/>
    </font>
    <font>
      <sz val="10"/>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26"/>
        <bgColor indexed="64"/>
      </patternFill>
    </fill>
    <fill>
      <patternFill patternType="solid">
        <fgColor indexed="55"/>
        <bgColor indexed="64"/>
      </patternFill>
    </fill>
    <fill>
      <patternFill patternType="solid">
        <fgColor theme="0" tint="-0.24997000396251678"/>
        <bgColor indexed="64"/>
      </patternFill>
    </fill>
    <fill>
      <patternFill patternType="solid">
        <fgColor theme="9" tint="-0.2499700039625167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top style="thin"/>
      <bottom style="thin"/>
    </border>
    <border>
      <left/>
      <right/>
      <top/>
      <bottom style="thin"/>
    </border>
    <border>
      <left style="thin"/>
      <right style="thin"/>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border>
    <border>
      <left/>
      <right/>
      <top style="thin"/>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0" fillId="0" borderId="0">
      <alignment/>
      <protection/>
    </xf>
    <xf numFmtId="0" fontId="19" fillId="0" borderId="0">
      <alignment/>
      <protection/>
    </xf>
    <xf numFmtId="0" fontId="21" fillId="0" borderId="0">
      <alignment/>
      <protection/>
    </xf>
    <xf numFmtId="0" fontId="19" fillId="0" borderId="0">
      <alignment/>
      <protection/>
    </xf>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0" fontId="47" fillId="32" borderId="0" applyNumberFormat="0" applyBorder="0" applyAlignment="0" applyProtection="0"/>
    <xf numFmtId="0" fontId="13" fillId="0" borderId="10" applyNumberFormat="0" applyFill="0" applyAlignment="0" applyProtection="0"/>
    <xf numFmtId="0" fontId="15" fillId="33" borderId="0" applyNumberFormat="0" applyBorder="0" applyAlignment="0" applyProtection="0"/>
    <xf numFmtId="0" fontId="16" fillId="0" borderId="0" applyNumberFormat="0" applyFill="0" applyBorder="0" applyAlignment="0" applyProtection="0"/>
    <xf numFmtId="0" fontId="1" fillId="34" borderId="11" applyNumberFormat="0" applyFont="0" applyAlignment="0" applyProtection="0"/>
    <xf numFmtId="0" fontId="20" fillId="0" borderId="0">
      <alignment/>
      <protection/>
    </xf>
    <xf numFmtId="0" fontId="1" fillId="0" borderId="0">
      <alignment/>
      <protection/>
    </xf>
    <xf numFmtId="0" fontId="17" fillId="0" borderId="12" applyNumberFormat="0" applyFill="0" applyAlignment="0" applyProtection="0"/>
    <xf numFmtId="0" fontId="14" fillId="35" borderId="13" applyNumberFormat="0" applyAlignment="0" applyProtection="0"/>
    <xf numFmtId="0" fontId="18" fillId="0" borderId="0" applyNumberFormat="0" applyFill="0" applyBorder="0" applyAlignment="0" applyProtection="0"/>
  </cellStyleXfs>
  <cellXfs count="113">
    <xf numFmtId="0" fontId="0"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3" fillId="0" borderId="0" xfId="0" applyFont="1" applyAlignment="1">
      <alignment horizontal="right"/>
    </xf>
    <xf numFmtId="0" fontId="4" fillId="0" borderId="0" xfId="0" applyFont="1" applyAlignment="1">
      <alignment/>
    </xf>
    <xf numFmtId="0" fontId="4" fillId="0" borderId="0" xfId="0" applyFont="1" applyBorder="1" applyAlignment="1">
      <alignment/>
    </xf>
    <xf numFmtId="0" fontId="5" fillId="0" borderId="0" xfId="0" applyFont="1" applyAlignment="1">
      <alignment/>
    </xf>
    <xf numFmtId="0" fontId="7" fillId="0" borderId="0" xfId="0" applyFont="1" applyAlignment="1">
      <alignment horizontal="left"/>
    </xf>
    <xf numFmtId="0" fontId="4" fillId="0" borderId="14" xfId="0" applyFont="1" applyBorder="1" applyAlignment="1">
      <alignment/>
    </xf>
    <xf numFmtId="0" fontId="4" fillId="0" borderId="0" xfId="0" applyFont="1" applyAlignment="1">
      <alignment horizontal="left"/>
    </xf>
    <xf numFmtId="0" fontId="4" fillId="0" borderId="15" xfId="0" applyFont="1" applyBorder="1" applyAlignment="1">
      <alignment/>
    </xf>
    <xf numFmtId="0" fontId="8" fillId="0" borderId="0" xfId="0" applyFont="1" applyAlignment="1">
      <alignment horizontal="justify" wrapText="1"/>
    </xf>
    <xf numFmtId="0" fontId="2" fillId="0" borderId="0" xfId="0" applyFont="1" applyAlignment="1">
      <alignment horizontal="justify" wrapText="1"/>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2" fontId="6" fillId="0" borderId="16" xfId="0" applyNumberFormat="1" applyFont="1" applyBorder="1" applyAlignment="1">
      <alignment/>
    </xf>
    <xf numFmtId="2" fontId="6" fillId="0" borderId="16" xfId="0" applyNumberFormat="1"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0" xfId="0" applyFont="1" applyAlignment="1">
      <alignment horizontal="left" vertical="top"/>
    </xf>
    <xf numFmtId="0" fontId="4" fillId="0" borderId="16" xfId="0" applyFont="1" applyBorder="1" applyAlignment="1">
      <alignment horizontal="left" vertical="top"/>
    </xf>
    <xf numFmtId="0" fontId="4" fillId="0" borderId="21" xfId="0" applyFont="1" applyBorder="1" applyAlignment="1">
      <alignment/>
    </xf>
    <xf numFmtId="0" fontId="4" fillId="0" borderId="0" xfId="0" applyFont="1" applyBorder="1" applyAlignment="1">
      <alignment/>
    </xf>
    <xf numFmtId="0" fontId="2" fillId="0" borderId="21" xfId="0" applyFont="1" applyBorder="1" applyAlignment="1">
      <alignment horizontal="center" vertical="top"/>
    </xf>
    <xf numFmtId="0" fontId="6" fillId="0" borderId="15" xfId="0" applyFont="1" applyBorder="1" applyAlignment="1">
      <alignment horizontal="left"/>
    </xf>
    <xf numFmtId="49" fontId="6" fillId="0" borderId="15" xfId="0" applyNumberFormat="1" applyFont="1" applyBorder="1" applyAlignment="1">
      <alignment horizontal="center" vertical="center"/>
    </xf>
    <xf numFmtId="49" fontId="6" fillId="0" borderId="0" xfId="0" applyNumberFormat="1" applyFont="1" applyBorder="1" applyAlignment="1">
      <alignment/>
    </xf>
    <xf numFmtId="0" fontId="6" fillId="0" borderId="0" xfId="0" applyFont="1" applyBorder="1" applyAlignment="1">
      <alignment horizontal="left"/>
    </xf>
    <xf numFmtId="0" fontId="2" fillId="0" borderId="0" xfId="0" applyFont="1" applyBorder="1" applyAlignment="1">
      <alignment vertical="top"/>
    </xf>
    <xf numFmtId="0" fontId="2" fillId="0" borderId="0" xfId="0" applyFont="1" applyAlignment="1">
      <alignment horizontal="left"/>
    </xf>
    <xf numFmtId="0" fontId="10" fillId="0" borderId="0" xfId="0" applyFont="1" applyAlignment="1">
      <alignment/>
    </xf>
    <xf numFmtId="4" fontId="10" fillId="0" borderId="0" xfId="0" applyNumberFormat="1" applyFont="1" applyAlignment="1">
      <alignment/>
    </xf>
    <xf numFmtId="0" fontId="11" fillId="0" borderId="0" xfId="0" applyFont="1" applyAlignment="1">
      <alignment/>
    </xf>
    <xf numFmtId="4" fontId="11" fillId="0" borderId="0" xfId="0" applyNumberFormat="1" applyFont="1" applyAlignment="1">
      <alignment/>
    </xf>
    <xf numFmtId="4" fontId="12" fillId="0" borderId="0" xfId="0" applyNumberFormat="1" applyFont="1" applyAlignment="1">
      <alignment horizontal="left"/>
    </xf>
    <xf numFmtId="4" fontId="12" fillId="0" borderId="0" xfId="0" applyNumberFormat="1" applyFont="1" applyAlignment="1">
      <alignment/>
    </xf>
    <xf numFmtId="14" fontId="4" fillId="0" borderId="19" xfId="0" applyNumberFormat="1" applyFont="1" applyBorder="1" applyAlignment="1">
      <alignment horizontal="center" vertical="center"/>
    </xf>
    <xf numFmtId="4" fontId="4" fillId="0" borderId="19" xfId="0" applyNumberFormat="1" applyFont="1" applyBorder="1" applyAlignment="1">
      <alignment horizontal="center" wrapText="1"/>
    </xf>
    <xf numFmtId="4" fontId="6" fillId="0" borderId="0" xfId="0" applyNumberFormat="1" applyFont="1" applyAlignment="1">
      <alignment/>
    </xf>
    <xf numFmtId="4" fontId="4" fillId="0" borderId="0" xfId="0" applyNumberFormat="1" applyFont="1" applyAlignment="1">
      <alignment/>
    </xf>
    <xf numFmtId="0" fontId="19" fillId="0" borderId="0" xfId="55">
      <alignment/>
      <protection/>
    </xf>
    <xf numFmtId="0" fontId="11" fillId="0" borderId="0" xfId="55" applyFont="1">
      <alignment/>
      <protection/>
    </xf>
    <xf numFmtId="4" fontId="4" fillId="0" borderId="16" xfId="0" applyNumberFormat="1" applyFont="1" applyBorder="1" applyAlignment="1">
      <alignment horizontal="center" wrapText="1"/>
    </xf>
    <xf numFmtId="3" fontId="4" fillId="0" borderId="0" xfId="0" applyNumberFormat="1" applyFont="1" applyAlignment="1">
      <alignment/>
    </xf>
    <xf numFmtId="2" fontId="6" fillId="0" borderId="15" xfId="0" applyNumberFormat="1" applyFont="1" applyBorder="1" applyAlignment="1">
      <alignment horizontal="center"/>
    </xf>
    <xf numFmtId="0" fontId="5" fillId="0" borderId="0" xfId="0" applyFont="1" applyAlignment="1">
      <alignment horizontal="center"/>
    </xf>
    <xf numFmtId="0" fontId="5" fillId="0" borderId="0" xfId="0" applyFont="1" applyAlignment="1">
      <alignment horizontal="center" vertical="center" wrapText="1"/>
    </xf>
    <xf numFmtId="0" fontId="4" fillId="0" borderId="0" xfId="0" applyFont="1" applyAlignment="1">
      <alignment horizont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6" fillId="0" borderId="15" xfId="0" applyFont="1" applyBorder="1" applyAlignment="1">
      <alignment horizontal="center"/>
    </xf>
    <xf numFmtId="167" fontId="6" fillId="0" borderId="15" xfId="0" applyNumberFormat="1" applyFont="1" applyBorder="1" applyAlignment="1">
      <alignment horizontal="center"/>
    </xf>
    <xf numFmtId="49" fontId="6" fillId="0" borderId="15" xfId="0" applyNumberFormat="1" applyFont="1" applyBorder="1" applyAlignment="1">
      <alignment horizontal="center"/>
    </xf>
    <xf numFmtId="0" fontId="4" fillId="0" borderId="17" xfId="0" applyFont="1" applyBorder="1" applyAlignment="1">
      <alignment/>
    </xf>
    <xf numFmtId="0" fontId="4" fillId="0" borderId="18" xfId="0" applyFont="1" applyBorder="1" applyAlignment="1">
      <alignment/>
    </xf>
    <xf numFmtId="4" fontId="4" fillId="36" borderId="14" xfId="0" applyNumberFormat="1" applyFont="1" applyFill="1" applyBorder="1" applyAlignment="1">
      <alignment horizontal="center"/>
    </xf>
    <xf numFmtId="4" fontId="4" fillId="36" borderId="17" xfId="0" applyNumberFormat="1" applyFont="1" applyFill="1" applyBorder="1" applyAlignment="1">
      <alignment horizontal="center"/>
    </xf>
    <xf numFmtId="4" fontId="4" fillId="36" borderId="18" xfId="0" applyNumberFormat="1" applyFont="1" applyFill="1" applyBorder="1" applyAlignment="1">
      <alignment horizontal="center"/>
    </xf>
    <xf numFmtId="0" fontId="2" fillId="0" borderId="0" xfId="0" applyFont="1" applyBorder="1" applyAlignment="1">
      <alignment horizontal="center" vertical="top"/>
    </xf>
    <xf numFmtId="0" fontId="2" fillId="0" borderId="21" xfId="0" applyFont="1" applyBorder="1" applyAlignment="1">
      <alignment horizontal="center" vertical="top"/>
    </xf>
    <xf numFmtId="0" fontId="4" fillId="0" borderId="0" xfId="0" applyFont="1" applyAlignment="1">
      <alignment horizontal="center" wrapText="1"/>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center" vertical="center"/>
    </xf>
    <xf numFmtId="171" fontId="6" fillId="0" borderId="15" xfId="0" applyNumberFormat="1" applyFont="1" applyBorder="1" applyAlignment="1">
      <alignment horizontal="center"/>
    </xf>
    <xf numFmtId="0" fontId="4" fillId="0" borderId="0" xfId="0" applyFont="1" applyAlignment="1">
      <alignment horizontal="left"/>
    </xf>
    <xf numFmtId="4" fontId="6" fillId="37" borderId="15" xfId="0" applyNumberFormat="1" applyFont="1" applyFill="1" applyBorder="1" applyAlignment="1">
      <alignment horizontal="center"/>
    </xf>
    <xf numFmtId="4" fontId="6" fillId="0" borderId="15" xfId="0" applyNumberFormat="1" applyFont="1" applyBorder="1" applyAlignment="1">
      <alignment horizontal="center"/>
    </xf>
    <xf numFmtId="0" fontId="4" fillId="0" borderId="0" xfId="0" applyFont="1" applyAlignment="1">
      <alignment horizontal="right"/>
    </xf>
    <xf numFmtId="172" fontId="6" fillId="0" borderId="15" xfId="0" applyNumberFormat="1" applyFont="1" applyBorder="1" applyAlignment="1">
      <alignment horizontal="center"/>
    </xf>
    <xf numFmtId="0" fontId="4" fillId="0" borderId="15" xfId="0" applyFont="1" applyBorder="1" applyAlignment="1">
      <alignment horizontal="center"/>
    </xf>
    <xf numFmtId="169" fontId="6" fillId="37" borderId="15" xfId="0" applyNumberFormat="1" applyFont="1" applyFill="1" applyBorder="1" applyAlignment="1">
      <alignment horizontal="center"/>
    </xf>
    <xf numFmtId="2" fontId="6" fillId="0" borderId="15" xfId="0" applyNumberFormat="1" applyFont="1" applyBorder="1" applyAlignment="1">
      <alignment horizontal="center"/>
    </xf>
    <xf numFmtId="0" fontId="8" fillId="0" borderId="0" xfId="0" applyFont="1" applyAlignment="1">
      <alignment horizontal="justify" wrapText="1"/>
    </xf>
    <xf numFmtId="0" fontId="9" fillId="0" borderId="0" xfId="0" applyFont="1" applyAlignment="1">
      <alignment horizontal="left" vertical="top" wrapText="1"/>
    </xf>
    <xf numFmtId="4" fontId="6" fillId="0" borderId="16" xfId="0" applyNumberFormat="1" applyFont="1" applyBorder="1" applyAlignment="1">
      <alignment horizontal="center"/>
    </xf>
    <xf numFmtId="2" fontId="6" fillId="0" borderId="14" xfId="0" applyNumberFormat="1" applyFont="1" applyBorder="1" applyAlignment="1">
      <alignment horizontal="center"/>
    </xf>
    <xf numFmtId="2" fontId="6" fillId="0" borderId="17" xfId="0" applyNumberFormat="1" applyFont="1" applyBorder="1" applyAlignment="1">
      <alignment horizontal="center"/>
    </xf>
    <xf numFmtId="2" fontId="6" fillId="0" borderId="18" xfId="0" applyNumberFormat="1" applyFont="1" applyBorder="1" applyAlignment="1">
      <alignment horizontal="center"/>
    </xf>
    <xf numFmtId="0" fontId="4" fillId="0" borderId="20" xfId="0" applyFont="1" applyBorder="1" applyAlignment="1">
      <alignment horizontal="center" vertical="center"/>
    </xf>
    <xf numFmtId="0" fontId="4" fillId="0" borderId="26" xfId="0" applyFont="1" applyBorder="1" applyAlignment="1">
      <alignment horizontal="center" vertical="center"/>
    </xf>
    <xf numFmtId="0" fontId="4" fillId="0" borderId="19" xfId="0" applyFont="1" applyBorder="1" applyAlignment="1">
      <alignment horizontal="center" vertical="center"/>
    </xf>
    <xf numFmtId="4" fontId="4" fillId="0" borderId="22" xfId="0" applyNumberFormat="1" applyFont="1" applyBorder="1" applyAlignment="1">
      <alignment/>
    </xf>
    <xf numFmtId="4" fontId="4" fillId="0" borderId="21" xfId="0" applyNumberFormat="1" applyFont="1" applyBorder="1" applyAlignment="1">
      <alignment/>
    </xf>
    <xf numFmtId="4" fontId="4" fillId="0" borderId="23" xfId="0" applyNumberFormat="1" applyFont="1" applyBorder="1" applyAlignment="1">
      <alignment/>
    </xf>
    <xf numFmtId="4" fontId="4" fillId="0" borderId="24" xfId="0" applyNumberFormat="1" applyFont="1" applyBorder="1" applyAlignment="1">
      <alignment/>
    </xf>
    <xf numFmtId="4" fontId="4" fillId="0" borderId="15" xfId="0" applyNumberFormat="1" applyFont="1" applyBorder="1" applyAlignment="1">
      <alignment/>
    </xf>
    <xf numFmtId="4" fontId="4" fillId="0" borderId="25" xfId="0" applyNumberFormat="1" applyFont="1" applyBorder="1" applyAlignment="1">
      <alignment/>
    </xf>
    <xf numFmtId="4" fontId="4" fillId="0" borderId="20" xfId="0" applyNumberFormat="1" applyFont="1" applyBorder="1" applyAlignment="1">
      <alignment horizontal="center" vertical="center" wrapText="1"/>
    </xf>
    <xf numFmtId="4" fontId="4" fillId="0" borderId="19" xfId="0" applyNumberFormat="1" applyFont="1" applyBorder="1" applyAlignment="1">
      <alignment horizontal="center" vertical="center" wrapText="1"/>
    </xf>
    <xf numFmtId="0" fontId="5" fillId="0" borderId="0" xfId="0" applyFont="1" applyAlignment="1">
      <alignment horizontal="left"/>
    </xf>
    <xf numFmtId="0" fontId="5" fillId="0" borderId="0" xfId="0" applyFont="1" applyAlignment="1">
      <alignment horizontal="left" vertical="center" wrapText="1"/>
    </xf>
    <xf numFmtId="0" fontId="11" fillId="0" borderId="0" xfId="0" applyFont="1" applyAlignment="1">
      <alignment horizontal="left" vertical="top" wrapText="1"/>
    </xf>
    <xf numFmtId="0" fontId="11" fillId="0" borderId="0" xfId="0" applyFont="1" applyAlignment="1">
      <alignment horizontal="left" vertical="center" wrapText="1"/>
    </xf>
    <xf numFmtId="4" fontId="11" fillId="0" borderId="14" xfId="66" applyNumberFormat="1" applyFont="1" applyBorder="1" applyAlignment="1">
      <alignment horizontal="center"/>
    </xf>
    <xf numFmtId="4" fontId="11" fillId="0" borderId="17" xfId="66" applyNumberFormat="1" applyFont="1" applyBorder="1" applyAlignment="1">
      <alignment horizontal="center"/>
    </xf>
    <xf numFmtId="4" fontId="11" fillId="0" borderId="18" xfId="66" applyNumberFormat="1" applyFont="1" applyBorder="1" applyAlignment="1">
      <alignment horizontal="center"/>
    </xf>
    <xf numFmtId="4" fontId="11" fillId="0" borderId="16" xfId="66" applyNumberFormat="1" applyFont="1" applyBorder="1" applyAlignment="1">
      <alignment horizontal="center"/>
    </xf>
    <xf numFmtId="0" fontId="11" fillId="0" borderId="16" xfId="55" applyFont="1" applyBorder="1" applyAlignment="1">
      <alignment horizontal="center" vertical="center"/>
      <protection/>
    </xf>
    <xf numFmtId="0" fontId="10" fillId="0" borderId="16" xfId="55" applyFont="1" applyBorder="1" applyAlignment="1">
      <alignment horizontal="center" vertical="center"/>
      <protection/>
    </xf>
    <xf numFmtId="0" fontId="11" fillId="0" borderId="19" xfId="55" applyFont="1" applyBorder="1" applyAlignment="1">
      <alignment horizontal="center"/>
      <protection/>
    </xf>
    <xf numFmtId="4" fontId="11" fillId="0" borderId="19" xfId="55" applyNumberFormat="1" applyFont="1" applyBorder="1" applyAlignment="1">
      <alignment horizontal="center"/>
      <protection/>
    </xf>
    <xf numFmtId="4" fontId="11" fillId="0" borderId="14" xfId="55" applyNumberFormat="1" applyFont="1" applyBorder="1" applyAlignment="1">
      <alignment horizontal="center"/>
      <protection/>
    </xf>
    <xf numFmtId="4" fontId="11" fillId="0" borderId="17" xfId="55" applyNumberFormat="1" applyFont="1" applyBorder="1" applyAlignment="1">
      <alignment horizontal="center"/>
      <protection/>
    </xf>
    <xf numFmtId="4" fontId="11" fillId="0" borderId="18" xfId="55" applyNumberFormat="1" applyFont="1" applyBorder="1" applyAlignment="1">
      <alignment horizontal="center"/>
      <protection/>
    </xf>
  </cellXfs>
  <cellStyles count="6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4" xfId="54"/>
    <cellStyle name="Обычный 5"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Финансовый 3" xfId="65"/>
    <cellStyle name="Финансовый 4" xfId="66"/>
    <cellStyle name="Хороший" xfId="67"/>
    <cellStyle name="㼿" xfId="68"/>
    <cellStyle name="㼿?" xfId="69"/>
    <cellStyle name="㼿㼿" xfId="70"/>
    <cellStyle name="㼿㼿?" xfId="71"/>
    <cellStyle name="㼿㼿㼿" xfId="72"/>
    <cellStyle name="㼿㼿㼿?" xfId="73"/>
    <cellStyle name="㼿㼿㼿㼿" xfId="74"/>
    <cellStyle name="㼿㼿㼿㼿?" xfId="75"/>
    <cellStyle name="㼿㼿㼿㼿㼿"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101;&#1085;&#1077;&#1088;&#1075;&#1086;&#1089;&#1073;&#1099;&#1090;\2023\&#1062;&#1077;&#1085;&#1099;\&#1088;&#1072;&#1089;&#1095;&#1077;&#1090;%20&#1085;&#1077;&#1088;&#1077;&#1075;%20&#1094;&#1077;&#1085;%202023%20(1&#1062;&#105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92;&#1086;&#1088;&#1084;&#1072;%20&#1076;&#1083;&#1103;%20&#1089;&#1086;&#1089;&#1090;&#1072;&#1074;&#1083;&#1103;&#1102;&#1097;&#1080;&#1093;%20&#1094;&#1077;&#1085;_3%20&#1080;%204%20&#1062;&#1050;_(&#1086;&#1073;&#1088;&#1072;&#1079;&#1077;&#109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чет цен"/>
      <sheetName val="сбытовая и передача"/>
      <sheetName val="январь 2023"/>
      <sheetName val="февраль 2023"/>
      <sheetName val="март 2023"/>
      <sheetName val="апрель 2023"/>
      <sheetName val="май 2023"/>
      <sheetName val="июнь 2023"/>
      <sheetName val="июль 2023"/>
      <sheetName val="август 2023"/>
      <sheetName val="сентябрь 2023"/>
      <sheetName val="октябрь 2023"/>
      <sheetName val="ноябрь 2023"/>
      <sheetName val="декабрь 2023"/>
    </sheetNames>
    <sheetDataSet>
      <sheetData sheetId="0">
        <row r="3">
          <cell r="D3">
            <v>100950.012</v>
          </cell>
        </row>
        <row r="4">
          <cell r="D4">
            <v>201.9</v>
          </cell>
        </row>
        <row r="6">
          <cell r="D6">
            <v>475.198</v>
          </cell>
        </row>
        <row r="7">
          <cell r="D7">
            <v>296227.994</v>
          </cell>
        </row>
        <row r="8">
          <cell r="D8">
            <v>18.444000000000003</v>
          </cell>
        </row>
        <row r="9">
          <cell r="D9">
            <v>23.965000000000003</v>
          </cell>
        </row>
        <row r="10">
          <cell r="D10">
            <v>9069.903</v>
          </cell>
        </row>
        <row r="11">
          <cell r="D11">
            <v>29198.235000000004</v>
          </cell>
        </row>
        <row r="13">
          <cell r="D13">
            <v>518856.09</v>
          </cell>
        </row>
        <row r="14">
          <cell r="D14">
            <v>1096.66</v>
          </cell>
        </row>
        <row r="24">
          <cell r="D24">
            <v>4.84</v>
          </cell>
        </row>
      </sheetData>
      <sheetData sheetId="1">
        <row r="3">
          <cell r="D3">
            <v>0.28336</v>
          </cell>
        </row>
        <row r="4">
          <cell r="D4">
            <v>0.09785</v>
          </cell>
        </row>
        <row r="5">
          <cell r="D5">
            <v>0.09445</v>
          </cell>
        </row>
        <row r="9">
          <cell r="D9">
            <v>2.43532</v>
          </cell>
        </row>
        <row r="10">
          <cell r="D10">
            <v>2.81317</v>
          </cell>
        </row>
        <row r="11">
          <cell r="D11">
            <v>3.28832</v>
          </cell>
        </row>
        <row r="12">
          <cell r="D12">
            <v>3.85039</v>
          </cell>
        </row>
        <row r="14">
          <cell r="B14">
            <v>1375.54223</v>
          </cell>
        </row>
        <row r="15">
          <cell r="B15">
            <v>0.05824</v>
          </cell>
        </row>
        <row r="16">
          <cell r="B16">
            <v>1749.75062</v>
          </cell>
        </row>
        <row r="17">
          <cell r="B17">
            <v>0.11145</v>
          </cell>
        </row>
        <row r="18">
          <cell r="B18">
            <v>1597.20871</v>
          </cell>
        </row>
        <row r="19">
          <cell r="B19">
            <v>0.10595</v>
          </cell>
        </row>
        <row r="20">
          <cell r="B20">
            <v>1451.61737</v>
          </cell>
        </row>
        <row r="21">
          <cell r="B21">
            <v>0.49985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начальные данные"/>
      <sheetName val="конечные данные"/>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U99"/>
  <sheetViews>
    <sheetView tabSelected="1" zoomScale="85" zoomScaleNormal="85" zoomScalePageLayoutView="0" workbookViewId="0" topLeftCell="A22">
      <selection activeCell="CX23" sqref="CX23:DS23"/>
    </sheetView>
  </sheetViews>
  <sheetFormatPr defaultColWidth="0.85546875" defaultRowHeight="15"/>
  <cols>
    <col min="1" max="18" width="0.85546875" style="7" customWidth="1"/>
    <col min="19" max="19" width="2.140625" style="7" customWidth="1"/>
    <col min="20"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61" width="0.85546875" style="7" customWidth="1"/>
    <col min="162" max="162" width="2.140625" style="7" customWidth="1"/>
    <col min="163" max="176" width="0.85546875" style="7" customWidth="1"/>
    <col min="177" max="177" width="13.140625" style="7" bestFit="1" customWidth="1"/>
    <col min="178" max="16384" width="0.85546875" style="7" customWidth="1"/>
  </cols>
  <sheetData>
    <row r="1" s="1" customFormat="1" ht="10.5" customHeight="1">
      <c r="FK1" s="2" t="s">
        <v>0</v>
      </c>
    </row>
    <row r="2" s="1" customFormat="1" ht="10.5" customHeight="1">
      <c r="FK2" s="2" t="s">
        <v>1</v>
      </c>
    </row>
    <row r="3" spans="151:167" s="1" customFormat="1" ht="10.5" customHeight="1">
      <c r="EU3" s="3"/>
      <c r="FK3" s="2" t="s">
        <v>2</v>
      </c>
    </row>
    <row r="4" spans="151:167" s="1" customFormat="1" ht="10.5" customHeight="1">
      <c r="EU4" s="3"/>
      <c r="FK4" s="2" t="s">
        <v>3</v>
      </c>
    </row>
    <row r="5" spans="151:167" s="1" customFormat="1" ht="10.5" customHeight="1">
      <c r="EU5" s="3"/>
      <c r="FK5" s="2" t="s">
        <v>4</v>
      </c>
    </row>
    <row r="6" spans="151:167" s="4" customFormat="1" ht="4.5" customHeight="1">
      <c r="EU6" s="5"/>
      <c r="FK6" s="6"/>
    </row>
    <row r="7" spans="151:167" s="4" customFormat="1" ht="9.75" customHeight="1">
      <c r="EU7" s="5"/>
      <c r="FK7" s="6" t="s">
        <v>5</v>
      </c>
    </row>
    <row r="8" ht="15.75">
      <c r="EU8" s="8"/>
    </row>
    <row r="9" spans="1:167" s="9" customFormat="1" ht="16.5">
      <c r="A9" s="49" t="s">
        <v>6</v>
      </c>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49"/>
      <c r="FE9" s="49"/>
      <c r="FF9" s="49"/>
      <c r="FG9" s="49"/>
      <c r="FH9" s="49"/>
      <c r="FI9" s="49"/>
      <c r="FJ9" s="49"/>
      <c r="FK9" s="49"/>
    </row>
    <row r="10" spans="1:167" s="9" customFormat="1" ht="16.5">
      <c r="A10" s="50" t="s">
        <v>7</v>
      </c>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row>
    <row r="11" spans="1:167" s="9" customFormat="1" ht="16.5">
      <c r="A11" s="50" t="s">
        <v>8</v>
      </c>
      <c r="B11" s="50"/>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row>
    <row r="12" spans="1:167" s="9" customFormat="1" ht="16.5">
      <c r="A12" s="50" t="s">
        <v>4</v>
      </c>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row>
    <row r="13" ht="15.75" customHeight="1"/>
    <row r="14" spans="1:167" ht="15.75" customHeight="1">
      <c r="A14" s="51" t="s">
        <v>9</v>
      </c>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row>
    <row r="15" spans="20:146" ht="15.75" customHeight="1">
      <c r="T15" s="55" t="s">
        <v>107</v>
      </c>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1" t="s">
        <v>10</v>
      </c>
      <c r="CZ15" s="51"/>
      <c r="DA15" s="51"/>
      <c r="DB15" s="51"/>
      <c r="DC15" s="56" t="s">
        <v>126</v>
      </c>
      <c r="DD15" s="56"/>
      <c r="DE15" s="56"/>
      <c r="DF15" s="56"/>
      <c r="DG15" s="56"/>
      <c r="DH15" s="56"/>
      <c r="DI15" s="56"/>
      <c r="DJ15" s="56"/>
      <c r="DK15" s="56"/>
      <c r="DL15" s="56"/>
      <c r="DM15" s="56"/>
      <c r="DN15" s="56"/>
      <c r="DO15" s="56"/>
      <c r="DP15" s="56"/>
      <c r="DQ15" s="56"/>
      <c r="DR15" s="56"/>
      <c r="DS15" s="56"/>
      <c r="DT15" s="56"/>
      <c r="DU15" s="56"/>
      <c r="DW15" s="57" t="s">
        <v>125</v>
      </c>
      <c r="DX15" s="57"/>
      <c r="DY15" s="57"/>
      <c r="DZ15" s="57"/>
      <c r="EA15" s="57"/>
      <c r="EB15" s="57"/>
      <c r="EC15" s="57"/>
      <c r="ED15" s="57"/>
      <c r="EE15" s="57"/>
      <c r="EF15" s="57"/>
      <c r="EG15" s="57"/>
      <c r="EH15" s="57"/>
      <c r="EI15" s="57"/>
      <c r="EJ15" s="57"/>
      <c r="EK15" s="57"/>
      <c r="EL15" s="57"/>
      <c r="EM15" s="57"/>
      <c r="EN15" s="57"/>
      <c r="EO15" s="57"/>
      <c r="EP15" s="7" t="s">
        <v>11</v>
      </c>
    </row>
    <row r="16" spans="20:145" s="1" customFormat="1" ht="12.75" customHeight="1">
      <c r="T16" s="63" t="s">
        <v>12</v>
      </c>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DC16" s="64" t="s">
        <v>13</v>
      </c>
      <c r="DD16" s="64"/>
      <c r="DE16" s="64"/>
      <c r="DF16" s="64"/>
      <c r="DG16" s="64"/>
      <c r="DH16" s="64"/>
      <c r="DI16" s="64"/>
      <c r="DJ16" s="64"/>
      <c r="DK16" s="64"/>
      <c r="DL16" s="64"/>
      <c r="DM16" s="64"/>
      <c r="DN16" s="64"/>
      <c r="DO16" s="64"/>
      <c r="DP16" s="64"/>
      <c r="DQ16" s="64"/>
      <c r="DR16" s="64"/>
      <c r="DS16" s="64"/>
      <c r="DT16" s="64"/>
      <c r="DU16" s="64"/>
      <c r="DW16" s="64" t="s">
        <v>14</v>
      </c>
      <c r="DX16" s="64"/>
      <c r="DY16" s="64"/>
      <c r="DZ16" s="64"/>
      <c r="EA16" s="64"/>
      <c r="EB16" s="64"/>
      <c r="EC16" s="64"/>
      <c r="ED16" s="64"/>
      <c r="EE16" s="64"/>
      <c r="EF16" s="64"/>
      <c r="EG16" s="64"/>
      <c r="EH16" s="64"/>
      <c r="EI16" s="64"/>
      <c r="EJ16" s="64"/>
      <c r="EK16" s="64"/>
      <c r="EL16" s="64"/>
      <c r="EM16" s="64"/>
      <c r="EN16" s="64"/>
      <c r="EO16" s="64"/>
    </row>
    <row r="17" ht="15.75" customHeight="1"/>
    <row r="18" spans="1:167" ht="30" customHeight="1">
      <c r="A18" s="65" t="s">
        <v>122</v>
      </c>
      <c r="B18" s="51"/>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c r="DB18" s="51"/>
      <c r="DC18" s="51"/>
      <c r="DD18" s="51"/>
      <c r="DE18" s="51"/>
      <c r="DF18" s="51"/>
      <c r="DG18" s="51"/>
      <c r="DH18" s="51"/>
      <c r="DI18" s="51"/>
      <c r="DJ18" s="51"/>
      <c r="DK18" s="51"/>
      <c r="DL18" s="51"/>
      <c r="DM18" s="51"/>
      <c r="DN18" s="51"/>
      <c r="DO18" s="51"/>
      <c r="DP18" s="51"/>
      <c r="DQ18" s="51"/>
      <c r="DR18" s="51"/>
      <c r="DS18" s="51"/>
      <c r="DT18" s="51"/>
      <c r="DU18" s="51"/>
      <c r="DV18" s="51"/>
      <c r="DW18" s="51"/>
      <c r="DX18" s="51"/>
      <c r="DY18" s="51"/>
      <c r="DZ18" s="51"/>
      <c r="EA18" s="51"/>
      <c r="EB18" s="51"/>
      <c r="EC18" s="51"/>
      <c r="ED18" s="51"/>
      <c r="EE18" s="51"/>
      <c r="EF18" s="51"/>
      <c r="EG18" s="51"/>
      <c r="EH18" s="51"/>
      <c r="EI18" s="51"/>
      <c r="EJ18" s="51"/>
      <c r="EK18" s="51"/>
      <c r="EL18" s="51"/>
      <c r="EM18" s="51"/>
      <c r="EN18" s="51"/>
      <c r="EO18" s="51"/>
      <c r="EP18" s="51"/>
      <c r="EQ18" s="51"/>
      <c r="ER18" s="51"/>
      <c r="ES18" s="51"/>
      <c r="ET18" s="51"/>
      <c r="EU18" s="51"/>
      <c r="EV18" s="51"/>
      <c r="EW18" s="51"/>
      <c r="EX18" s="51"/>
      <c r="EY18" s="51"/>
      <c r="EZ18" s="51"/>
      <c r="FA18" s="51"/>
      <c r="FB18" s="51"/>
      <c r="FC18" s="51"/>
      <c r="FD18" s="51"/>
      <c r="FE18" s="51"/>
      <c r="FF18" s="51"/>
      <c r="FG18" s="51"/>
      <c r="FH18" s="51"/>
      <c r="FI18" s="51"/>
      <c r="FJ18" s="51"/>
      <c r="FK18" s="51"/>
    </row>
    <row r="19" ht="15.75" customHeight="1"/>
    <row r="20" ht="15.75" customHeight="1">
      <c r="A20" s="10" t="s">
        <v>15</v>
      </c>
    </row>
    <row r="21" ht="6" customHeight="1">
      <c r="A21" s="10"/>
    </row>
    <row r="22" spans="1:167" ht="17.25" customHeight="1">
      <c r="A22" s="66"/>
      <c r="B22" s="67"/>
      <c r="C22" s="67"/>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8"/>
      <c r="CB22" s="52" t="s">
        <v>16</v>
      </c>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4"/>
    </row>
    <row r="23" spans="1:167" ht="15.75" customHeight="1">
      <c r="A23" s="69"/>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1"/>
      <c r="CB23" s="52" t="s">
        <v>17</v>
      </c>
      <c r="CC23" s="53"/>
      <c r="CD23" s="53"/>
      <c r="CE23" s="53"/>
      <c r="CF23" s="53"/>
      <c r="CG23" s="53"/>
      <c r="CH23" s="53"/>
      <c r="CI23" s="53"/>
      <c r="CJ23" s="53"/>
      <c r="CK23" s="53"/>
      <c r="CL23" s="53"/>
      <c r="CM23" s="53"/>
      <c r="CN23" s="53"/>
      <c r="CO23" s="53"/>
      <c r="CP23" s="53"/>
      <c r="CQ23" s="53"/>
      <c r="CR23" s="53"/>
      <c r="CS23" s="53"/>
      <c r="CT23" s="53"/>
      <c r="CU23" s="53"/>
      <c r="CV23" s="53"/>
      <c r="CW23" s="54"/>
      <c r="CX23" s="52" t="s">
        <v>123</v>
      </c>
      <c r="CY23" s="53"/>
      <c r="CZ23" s="53"/>
      <c r="DA23" s="53"/>
      <c r="DB23" s="53"/>
      <c r="DC23" s="53"/>
      <c r="DD23" s="53"/>
      <c r="DE23" s="53"/>
      <c r="DF23" s="53"/>
      <c r="DG23" s="53"/>
      <c r="DH23" s="53"/>
      <c r="DI23" s="53"/>
      <c r="DJ23" s="53"/>
      <c r="DK23" s="53"/>
      <c r="DL23" s="53"/>
      <c r="DM23" s="53"/>
      <c r="DN23" s="53"/>
      <c r="DO23" s="53"/>
      <c r="DP23" s="53"/>
      <c r="DQ23" s="53"/>
      <c r="DR23" s="53"/>
      <c r="DS23" s="54"/>
      <c r="DT23" s="52" t="s">
        <v>124</v>
      </c>
      <c r="DU23" s="53"/>
      <c r="DV23" s="53"/>
      <c r="DW23" s="53"/>
      <c r="DX23" s="53"/>
      <c r="DY23" s="53"/>
      <c r="DZ23" s="53"/>
      <c r="EA23" s="53"/>
      <c r="EB23" s="53"/>
      <c r="EC23" s="53"/>
      <c r="ED23" s="53"/>
      <c r="EE23" s="53"/>
      <c r="EF23" s="53"/>
      <c r="EG23" s="53"/>
      <c r="EH23" s="53"/>
      <c r="EI23" s="53"/>
      <c r="EJ23" s="53"/>
      <c r="EK23" s="53"/>
      <c r="EL23" s="53"/>
      <c r="EM23" s="53"/>
      <c r="EN23" s="53"/>
      <c r="EO23" s="54"/>
      <c r="EP23" s="52" t="s">
        <v>18</v>
      </c>
      <c r="EQ23" s="53"/>
      <c r="ER23" s="53"/>
      <c r="ES23" s="53"/>
      <c r="ET23" s="53"/>
      <c r="EU23" s="53"/>
      <c r="EV23" s="53"/>
      <c r="EW23" s="53"/>
      <c r="EX23" s="53"/>
      <c r="EY23" s="53"/>
      <c r="EZ23" s="53"/>
      <c r="FA23" s="53"/>
      <c r="FB23" s="53"/>
      <c r="FC23" s="53"/>
      <c r="FD23" s="53"/>
      <c r="FE23" s="53"/>
      <c r="FF23" s="53"/>
      <c r="FG23" s="53"/>
      <c r="FH23" s="53"/>
      <c r="FI23" s="53"/>
      <c r="FJ23" s="53"/>
      <c r="FK23" s="54"/>
    </row>
    <row r="24" spans="1:177" ht="15.75" customHeight="1">
      <c r="A24" s="11"/>
      <c r="B24" s="58" t="s">
        <v>19</v>
      </c>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9"/>
      <c r="CB24" s="60">
        <f>$CH$29+$CT$91+$BV$99+J95</f>
        <v>4394.2699999999995</v>
      </c>
      <c r="CC24" s="61"/>
      <c r="CD24" s="61"/>
      <c r="CE24" s="61"/>
      <c r="CF24" s="61"/>
      <c r="CG24" s="61"/>
      <c r="CH24" s="61"/>
      <c r="CI24" s="61"/>
      <c r="CJ24" s="61"/>
      <c r="CK24" s="61"/>
      <c r="CL24" s="61"/>
      <c r="CM24" s="61"/>
      <c r="CN24" s="61"/>
      <c r="CO24" s="61"/>
      <c r="CP24" s="61"/>
      <c r="CQ24" s="61"/>
      <c r="CR24" s="61"/>
      <c r="CS24" s="61"/>
      <c r="CT24" s="61"/>
      <c r="CU24" s="61"/>
      <c r="CV24" s="61"/>
      <c r="CW24" s="62"/>
      <c r="CX24" s="60">
        <f>$CH$29+$CT$91+$BV$99+J96</f>
        <v>4772.12</v>
      </c>
      <c r="CY24" s="61"/>
      <c r="CZ24" s="61"/>
      <c r="DA24" s="61"/>
      <c r="DB24" s="61"/>
      <c r="DC24" s="61"/>
      <c r="DD24" s="61"/>
      <c r="DE24" s="61"/>
      <c r="DF24" s="61"/>
      <c r="DG24" s="61"/>
      <c r="DH24" s="61"/>
      <c r="DI24" s="61"/>
      <c r="DJ24" s="61"/>
      <c r="DK24" s="61"/>
      <c r="DL24" s="61"/>
      <c r="DM24" s="61"/>
      <c r="DN24" s="61"/>
      <c r="DO24" s="61"/>
      <c r="DP24" s="61"/>
      <c r="DQ24" s="61"/>
      <c r="DR24" s="61"/>
      <c r="DS24" s="62"/>
      <c r="DT24" s="60">
        <f>$CH$29+$CT$91+$BV$99+J97</f>
        <v>5247.27</v>
      </c>
      <c r="DU24" s="61"/>
      <c r="DV24" s="61"/>
      <c r="DW24" s="61"/>
      <c r="DX24" s="61"/>
      <c r="DY24" s="61"/>
      <c r="DZ24" s="61"/>
      <c r="EA24" s="61"/>
      <c r="EB24" s="61"/>
      <c r="EC24" s="61"/>
      <c r="ED24" s="61"/>
      <c r="EE24" s="61"/>
      <c r="EF24" s="61"/>
      <c r="EG24" s="61"/>
      <c r="EH24" s="61"/>
      <c r="EI24" s="61"/>
      <c r="EJ24" s="61"/>
      <c r="EK24" s="61"/>
      <c r="EL24" s="61"/>
      <c r="EM24" s="61"/>
      <c r="EN24" s="61"/>
      <c r="EO24" s="62"/>
      <c r="EP24" s="60">
        <f>$CH$29+$CT$91+$BV$99+J98</f>
        <v>5809.34</v>
      </c>
      <c r="EQ24" s="61"/>
      <c r="ER24" s="61"/>
      <c r="ES24" s="61"/>
      <c r="ET24" s="61"/>
      <c r="EU24" s="61"/>
      <c r="EV24" s="61"/>
      <c r="EW24" s="61"/>
      <c r="EX24" s="61"/>
      <c r="EY24" s="61"/>
      <c r="EZ24" s="61"/>
      <c r="FA24" s="61"/>
      <c r="FB24" s="61"/>
      <c r="FC24" s="61"/>
      <c r="FD24" s="61"/>
      <c r="FE24" s="61"/>
      <c r="FF24" s="61"/>
      <c r="FG24" s="61"/>
      <c r="FH24" s="61"/>
      <c r="FI24" s="61"/>
      <c r="FJ24" s="61"/>
      <c r="FK24" s="62"/>
      <c r="FU24" s="43"/>
    </row>
    <row r="25" spans="1:177" ht="15.75" customHeight="1">
      <c r="A25" s="8"/>
      <c r="B25" s="58" t="s">
        <v>20</v>
      </c>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9"/>
      <c r="CB25" s="60">
        <f>$CH$29+$CT$92+$BV$99+J95</f>
        <v>4397.67</v>
      </c>
      <c r="CC25" s="61"/>
      <c r="CD25" s="61"/>
      <c r="CE25" s="61"/>
      <c r="CF25" s="61"/>
      <c r="CG25" s="61"/>
      <c r="CH25" s="61"/>
      <c r="CI25" s="61"/>
      <c r="CJ25" s="61"/>
      <c r="CK25" s="61"/>
      <c r="CL25" s="61"/>
      <c r="CM25" s="61"/>
      <c r="CN25" s="61"/>
      <c r="CO25" s="61"/>
      <c r="CP25" s="61"/>
      <c r="CQ25" s="61"/>
      <c r="CR25" s="61"/>
      <c r="CS25" s="61"/>
      <c r="CT25" s="61"/>
      <c r="CU25" s="61"/>
      <c r="CV25" s="61"/>
      <c r="CW25" s="62"/>
      <c r="CX25" s="60">
        <f>$CH$29+$CT$92+$BV$99+J96</f>
        <v>4775.52</v>
      </c>
      <c r="CY25" s="61"/>
      <c r="CZ25" s="61"/>
      <c r="DA25" s="61"/>
      <c r="DB25" s="61"/>
      <c r="DC25" s="61"/>
      <c r="DD25" s="61"/>
      <c r="DE25" s="61"/>
      <c r="DF25" s="61"/>
      <c r="DG25" s="61"/>
      <c r="DH25" s="61"/>
      <c r="DI25" s="61"/>
      <c r="DJ25" s="61"/>
      <c r="DK25" s="61"/>
      <c r="DL25" s="61"/>
      <c r="DM25" s="61"/>
      <c r="DN25" s="61"/>
      <c r="DO25" s="61"/>
      <c r="DP25" s="61"/>
      <c r="DQ25" s="61"/>
      <c r="DR25" s="61"/>
      <c r="DS25" s="62"/>
      <c r="DT25" s="60">
        <f>$CH$29+$CT$92+$BV$99+J97</f>
        <v>5250.67</v>
      </c>
      <c r="DU25" s="61"/>
      <c r="DV25" s="61"/>
      <c r="DW25" s="61"/>
      <c r="DX25" s="61"/>
      <c r="DY25" s="61"/>
      <c r="DZ25" s="61"/>
      <c r="EA25" s="61"/>
      <c r="EB25" s="61"/>
      <c r="EC25" s="61"/>
      <c r="ED25" s="61"/>
      <c r="EE25" s="61"/>
      <c r="EF25" s="61"/>
      <c r="EG25" s="61"/>
      <c r="EH25" s="61"/>
      <c r="EI25" s="61"/>
      <c r="EJ25" s="61"/>
      <c r="EK25" s="61"/>
      <c r="EL25" s="61"/>
      <c r="EM25" s="61"/>
      <c r="EN25" s="61"/>
      <c r="EO25" s="62"/>
      <c r="EP25" s="60">
        <f>$CH$29+$CT$92+$BV$99+J98</f>
        <v>5812.74</v>
      </c>
      <c r="EQ25" s="61"/>
      <c r="ER25" s="61"/>
      <c r="ES25" s="61"/>
      <c r="ET25" s="61"/>
      <c r="EU25" s="61"/>
      <c r="EV25" s="61"/>
      <c r="EW25" s="61"/>
      <c r="EX25" s="61"/>
      <c r="EY25" s="61"/>
      <c r="EZ25" s="61"/>
      <c r="FA25" s="61"/>
      <c r="FB25" s="61"/>
      <c r="FC25" s="61"/>
      <c r="FD25" s="61"/>
      <c r="FE25" s="61"/>
      <c r="FF25" s="61"/>
      <c r="FG25" s="61"/>
      <c r="FH25" s="61"/>
      <c r="FI25" s="61"/>
      <c r="FJ25" s="61"/>
      <c r="FK25" s="62"/>
      <c r="FU25" s="43"/>
    </row>
    <row r="26" spans="1:177" ht="15.75" customHeight="1">
      <c r="A26" s="8"/>
      <c r="B26" s="58" t="s">
        <v>118</v>
      </c>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9"/>
      <c r="CB26" s="60">
        <f>$CH$29+$CT$93+$BV$99+J95</f>
        <v>4583.18</v>
      </c>
      <c r="CC26" s="61"/>
      <c r="CD26" s="61"/>
      <c r="CE26" s="61"/>
      <c r="CF26" s="61"/>
      <c r="CG26" s="61"/>
      <c r="CH26" s="61"/>
      <c r="CI26" s="61"/>
      <c r="CJ26" s="61"/>
      <c r="CK26" s="61"/>
      <c r="CL26" s="61"/>
      <c r="CM26" s="61"/>
      <c r="CN26" s="61"/>
      <c r="CO26" s="61"/>
      <c r="CP26" s="61"/>
      <c r="CQ26" s="61"/>
      <c r="CR26" s="61"/>
      <c r="CS26" s="61"/>
      <c r="CT26" s="61"/>
      <c r="CU26" s="61"/>
      <c r="CV26" s="61"/>
      <c r="CW26" s="62"/>
      <c r="CX26" s="60">
        <f>$CH$29+$CT$93+$BV$99+J96</f>
        <v>4961.030000000001</v>
      </c>
      <c r="CY26" s="61"/>
      <c r="CZ26" s="61"/>
      <c r="DA26" s="61"/>
      <c r="DB26" s="61"/>
      <c r="DC26" s="61"/>
      <c r="DD26" s="61"/>
      <c r="DE26" s="61"/>
      <c r="DF26" s="61"/>
      <c r="DG26" s="61"/>
      <c r="DH26" s="61"/>
      <c r="DI26" s="61"/>
      <c r="DJ26" s="61"/>
      <c r="DK26" s="61"/>
      <c r="DL26" s="61"/>
      <c r="DM26" s="61"/>
      <c r="DN26" s="61"/>
      <c r="DO26" s="61"/>
      <c r="DP26" s="61"/>
      <c r="DQ26" s="61"/>
      <c r="DR26" s="61"/>
      <c r="DS26" s="62"/>
      <c r="DT26" s="60">
        <f>$CH$29+$CT$93+$BV$99+J97</f>
        <v>5436.18</v>
      </c>
      <c r="DU26" s="61"/>
      <c r="DV26" s="61"/>
      <c r="DW26" s="61"/>
      <c r="DX26" s="61"/>
      <c r="DY26" s="61"/>
      <c r="DZ26" s="61"/>
      <c r="EA26" s="61"/>
      <c r="EB26" s="61"/>
      <c r="EC26" s="61"/>
      <c r="ED26" s="61"/>
      <c r="EE26" s="61"/>
      <c r="EF26" s="61"/>
      <c r="EG26" s="61"/>
      <c r="EH26" s="61"/>
      <c r="EI26" s="61"/>
      <c r="EJ26" s="61"/>
      <c r="EK26" s="61"/>
      <c r="EL26" s="61"/>
      <c r="EM26" s="61"/>
      <c r="EN26" s="61"/>
      <c r="EO26" s="62"/>
      <c r="EP26" s="60">
        <f>$CH$29+$CT$93+$BV$99+J98</f>
        <v>5998.25</v>
      </c>
      <c r="EQ26" s="61"/>
      <c r="ER26" s="61"/>
      <c r="ES26" s="61"/>
      <c r="ET26" s="61"/>
      <c r="EU26" s="61"/>
      <c r="EV26" s="61"/>
      <c r="EW26" s="61"/>
      <c r="EX26" s="61"/>
      <c r="EY26" s="61"/>
      <c r="EZ26" s="61"/>
      <c r="FA26" s="61"/>
      <c r="FB26" s="61"/>
      <c r="FC26" s="61"/>
      <c r="FD26" s="61"/>
      <c r="FE26" s="61"/>
      <c r="FF26" s="61"/>
      <c r="FG26" s="61"/>
      <c r="FH26" s="61"/>
      <c r="FI26" s="61"/>
      <c r="FJ26" s="61"/>
      <c r="FK26" s="62"/>
      <c r="FU26" s="43"/>
    </row>
    <row r="27" ht="15.75" customHeight="1"/>
    <row r="28" ht="15.75" customHeight="1">
      <c r="G28" s="12" t="s">
        <v>21</v>
      </c>
    </row>
    <row r="29" spans="1:101" ht="15.75">
      <c r="A29" s="73" t="s">
        <v>22</v>
      </c>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73"/>
      <c r="BT29" s="73"/>
      <c r="BU29" s="73"/>
      <c r="BV29" s="73"/>
      <c r="BW29" s="73"/>
      <c r="BX29" s="73"/>
      <c r="BY29" s="73"/>
      <c r="BZ29" s="73"/>
      <c r="CA29" s="73"/>
      <c r="CB29" s="73"/>
      <c r="CC29" s="73"/>
      <c r="CD29" s="73"/>
      <c r="CE29" s="73"/>
      <c r="CF29" s="73"/>
      <c r="CG29" s="73"/>
      <c r="CH29" s="74">
        <f>(ROUND(CU35*EQ37+DL33,2)+BE85)</f>
        <v>1859.66</v>
      </c>
      <c r="CI29" s="74"/>
      <c r="CJ29" s="74"/>
      <c r="CK29" s="74"/>
      <c r="CL29" s="74"/>
      <c r="CM29" s="74"/>
      <c r="CN29" s="74"/>
      <c r="CO29" s="74"/>
      <c r="CP29" s="74"/>
      <c r="CQ29" s="74"/>
      <c r="CR29" s="74"/>
      <c r="CS29" s="74"/>
      <c r="CT29" s="74"/>
      <c r="CU29" s="74"/>
      <c r="CV29" s="74"/>
      <c r="CW29" s="74"/>
    </row>
    <row r="30" spans="7:177" ht="15.75" customHeight="1">
      <c r="G30" s="7" t="s">
        <v>23</v>
      </c>
      <c r="FU30" s="47"/>
    </row>
    <row r="31" ht="15.75" customHeight="1">
      <c r="A31" s="12" t="s">
        <v>24</v>
      </c>
    </row>
    <row r="32" ht="12" customHeight="1"/>
    <row r="33" spans="1:131" ht="15.75" customHeight="1">
      <c r="A33" s="73" t="s">
        <v>25</v>
      </c>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3"/>
      <c r="BQ33" s="73"/>
      <c r="BR33" s="73"/>
      <c r="BS33" s="73"/>
      <c r="BT33" s="73"/>
      <c r="BU33" s="73"/>
      <c r="BV33" s="73"/>
      <c r="BW33" s="73"/>
      <c r="BX33" s="73"/>
      <c r="BY33" s="73"/>
      <c r="BZ33" s="73"/>
      <c r="CA33" s="73"/>
      <c r="CB33" s="73"/>
      <c r="CC33" s="73"/>
      <c r="CD33" s="73"/>
      <c r="CE33" s="73"/>
      <c r="CF33" s="73"/>
      <c r="CG33" s="73"/>
      <c r="CH33" s="73"/>
      <c r="CI33" s="73"/>
      <c r="CJ33" s="73"/>
      <c r="CK33" s="73"/>
      <c r="CL33" s="73"/>
      <c r="CM33" s="73"/>
      <c r="CN33" s="73"/>
      <c r="CO33" s="73"/>
      <c r="CP33" s="73"/>
      <c r="CQ33" s="73"/>
      <c r="CR33" s="73"/>
      <c r="CS33" s="73"/>
      <c r="CT33" s="73"/>
      <c r="CU33" s="73"/>
      <c r="CV33" s="73"/>
      <c r="CW33" s="73"/>
      <c r="CX33" s="73"/>
      <c r="CY33" s="73"/>
      <c r="CZ33" s="73"/>
      <c r="DA33" s="73"/>
      <c r="DB33" s="73"/>
      <c r="DC33" s="73"/>
      <c r="DD33" s="73"/>
      <c r="DE33" s="73"/>
      <c r="DF33" s="73"/>
      <c r="DG33" s="73"/>
      <c r="DH33" s="73"/>
      <c r="DI33" s="73"/>
      <c r="DJ33" s="73"/>
      <c r="DK33" s="73"/>
      <c r="DL33" s="75">
        <f>'[1]расчет цен'!$D$14</f>
        <v>1096.66</v>
      </c>
      <c r="DM33" s="55"/>
      <c r="DN33" s="55"/>
      <c r="DO33" s="55"/>
      <c r="DP33" s="55"/>
      <c r="DQ33" s="55"/>
      <c r="DR33" s="55"/>
      <c r="DS33" s="55"/>
      <c r="DT33" s="55"/>
      <c r="DU33" s="55"/>
      <c r="DV33" s="55"/>
      <c r="DW33" s="55"/>
      <c r="DX33" s="55"/>
      <c r="DY33" s="55"/>
      <c r="DZ33" s="55"/>
      <c r="EA33" s="55"/>
    </row>
    <row r="34" ht="12" customHeight="1"/>
    <row r="35" spans="1:114" ht="15.75" customHeight="1">
      <c r="A35" s="73" t="s">
        <v>26</v>
      </c>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3"/>
      <c r="BS35" s="73"/>
      <c r="BT35" s="73"/>
      <c r="BU35" s="73"/>
      <c r="BV35" s="73"/>
      <c r="BW35" s="73"/>
      <c r="BX35" s="73"/>
      <c r="BY35" s="73"/>
      <c r="BZ35" s="73"/>
      <c r="CA35" s="73"/>
      <c r="CB35" s="73"/>
      <c r="CC35" s="73"/>
      <c r="CD35" s="73"/>
      <c r="CE35" s="73"/>
      <c r="CF35" s="73"/>
      <c r="CG35" s="73"/>
      <c r="CH35" s="73"/>
      <c r="CI35" s="73"/>
      <c r="CJ35" s="73"/>
      <c r="CK35" s="73"/>
      <c r="CL35" s="73"/>
      <c r="CM35" s="73"/>
      <c r="CN35" s="73"/>
      <c r="CO35" s="73"/>
      <c r="CP35" s="73"/>
      <c r="CQ35" s="73"/>
      <c r="CR35" s="73"/>
      <c r="CS35" s="73"/>
      <c r="CT35" s="73"/>
      <c r="CU35" s="75">
        <f>'[1]расчет цен'!$D$13</f>
        <v>518856.09</v>
      </c>
      <c r="CV35" s="75"/>
      <c r="CW35" s="75"/>
      <c r="CX35" s="75"/>
      <c r="CY35" s="75"/>
      <c r="CZ35" s="75"/>
      <c r="DA35" s="75"/>
      <c r="DB35" s="75"/>
      <c r="DC35" s="75"/>
      <c r="DD35" s="75"/>
      <c r="DE35" s="75"/>
      <c r="DF35" s="75"/>
      <c r="DG35" s="75"/>
      <c r="DH35" s="75"/>
      <c r="DI35" s="75"/>
      <c r="DJ35" s="75"/>
    </row>
    <row r="36" ht="12" customHeight="1"/>
    <row r="37" spans="1:162" ht="15.75" customHeight="1">
      <c r="A37" s="73" t="s">
        <v>27</v>
      </c>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3"/>
      <c r="BR37" s="73"/>
      <c r="BS37" s="73"/>
      <c r="BT37" s="73"/>
      <c r="BU37" s="73"/>
      <c r="BV37" s="73"/>
      <c r="BW37" s="73"/>
      <c r="BX37" s="73"/>
      <c r="BY37" s="73"/>
      <c r="BZ37" s="73"/>
      <c r="CA37" s="73"/>
      <c r="CB37" s="73"/>
      <c r="CC37" s="73"/>
      <c r="CD37" s="73"/>
      <c r="CE37" s="73"/>
      <c r="CF37" s="73"/>
      <c r="CG37" s="73"/>
      <c r="CH37" s="73"/>
      <c r="CI37" s="73"/>
      <c r="CJ37" s="73"/>
      <c r="CK37" s="73"/>
      <c r="CL37" s="73"/>
      <c r="CM37" s="73"/>
      <c r="CN37" s="73"/>
      <c r="CO37" s="73"/>
      <c r="CP37" s="73"/>
      <c r="CQ37" s="73"/>
      <c r="CR37" s="73"/>
      <c r="CS37" s="73"/>
      <c r="CT37" s="73"/>
      <c r="CU37" s="73"/>
      <c r="CV37" s="73"/>
      <c r="CW37" s="73"/>
      <c r="CX37" s="73"/>
      <c r="CY37" s="73"/>
      <c r="CZ37" s="73"/>
      <c r="DA37" s="73"/>
      <c r="DB37" s="73"/>
      <c r="DC37" s="73"/>
      <c r="DD37" s="73"/>
      <c r="DE37" s="73"/>
      <c r="DF37" s="73"/>
      <c r="DG37" s="73"/>
      <c r="DH37" s="73"/>
      <c r="DI37" s="73"/>
      <c r="DJ37" s="73"/>
      <c r="DK37" s="73"/>
      <c r="DL37" s="73"/>
      <c r="DM37" s="73"/>
      <c r="DN37" s="73"/>
      <c r="DO37" s="73"/>
      <c r="DP37" s="73"/>
      <c r="DQ37" s="73"/>
      <c r="DR37" s="73"/>
      <c r="DS37" s="73"/>
      <c r="DT37" s="73"/>
      <c r="DU37" s="73"/>
      <c r="DV37" s="73"/>
      <c r="DW37" s="73"/>
      <c r="DX37" s="73"/>
      <c r="DY37" s="73"/>
      <c r="DZ37" s="73"/>
      <c r="EA37" s="73"/>
      <c r="EB37" s="73"/>
      <c r="EC37" s="73"/>
      <c r="ED37" s="73"/>
      <c r="EE37" s="73"/>
      <c r="EF37" s="73"/>
      <c r="EG37" s="73"/>
      <c r="EH37" s="73"/>
      <c r="EI37" s="73"/>
      <c r="EJ37" s="73"/>
      <c r="EK37" s="73"/>
      <c r="EL37" s="73"/>
      <c r="EM37" s="73"/>
      <c r="EN37" s="73"/>
      <c r="EO37" s="73"/>
      <c r="EP37" s="73"/>
      <c r="EQ37" s="79">
        <f>ROUND(IF((DH39+AU42-DM53-BC48-BC49)/(AE67+S70-Z82-BC76-BC77)&lt;0,0,(DH39+AU42-DM53-BC48-BC49)/(AE67+S70-Z82-BC76-BC77)),11)</f>
        <v>0.00147053837</v>
      </c>
      <c r="ER37" s="79"/>
      <c r="ES37" s="79"/>
      <c r="ET37" s="79"/>
      <c r="EU37" s="79"/>
      <c r="EV37" s="79"/>
      <c r="EW37" s="79"/>
      <c r="EX37" s="79"/>
      <c r="EY37" s="79"/>
      <c r="EZ37" s="79"/>
      <c r="FA37" s="79"/>
      <c r="FB37" s="79"/>
      <c r="FC37" s="79"/>
      <c r="FD37" s="79"/>
      <c r="FE37" s="79"/>
      <c r="FF37" s="79"/>
    </row>
    <row r="38" ht="12" customHeight="1"/>
    <row r="39" spans="1:127" ht="15.75" customHeight="1">
      <c r="A39" s="73" t="s">
        <v>28</v>
      </c>
      <c r="B39" s="73"/>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c r="BU39" s="73"/>
      <c r="BV39" s="73"/>
      <c r="BW39" s="73"/>
      <c r="BX39" s="73"/>
      <c r="BY39" s="73"/>
      <c r="BZ39" s="73"/>
      <c r="CA39" s="73"/>
      <c r="CB39" s="73"/>
      <c r="CC39" s="73"/>
      <c r="CD39" s="73"/>
      <c r="CE39" s="73"/>
      <c r="CF39" s="73"/>
      <c r="CG39" s="73"/>
      <c r="CH39" s="73"/>
      <c r="CI39" s="73"/>
      <c r="CJ39" s="73"/>
      <c r="CK39" s="73"/>
      <c r="CL39" s="73"/>
      <c r="CM39" s="73"/>
      <c r="CN39" s="73"/>
      <c r="CO39" s="73"/>
      <c r="CP39" s="73"/>
      <c r="CQ39" s="73"/>
      <c r="CR39" s="73"/>
      <c r="CS39" s="73"/>
      <c r="CT39" s="73"/>
      <c r="CU39" s="73"/>
      <c r="CV39" s="73"/>
      <c r="CW39" s="73"/>
      <c r="CX39" s="73"/>
      <c r="CY39" s="73"/>
      <c r="CZ39" s="73"/>
      <c r="DA39" s="73"/>
      <c r="DB39" s="73"/>
      <c r="DC39" s="73"/>
      <c r="DD39" s="73"/>
      <c r="DE39" s="73"/>
      <c r="DF39" s="73"/>
      <c r="DG39" s="73"/>
      <c r="DH39" s="72">
        <f>'[1]расчет цен'!$D$6</f>
        <v>475.198</v>
      </c>
      <c r="DI39" s="72"/>
      <c r="DJ39" s="72"/>
      <c r="DK39" s="72"/>
      <c r="DL39" s="72"/>
      <c r="DM39" s="72"/>
      <c r="DN39" s="72"/>
      <c r="DO39" s="72"/>
      <c r="DP39" s="72"/>
      <c r="DQ39" s="72"/>
      <c r="DR39" s="72"/>
      <c r="DS39" s="72"/>
      <c r="DT39" s="72"/>
      <c r="DU39" s="72"/>
      <c r="DV39" s="72"/>
      <c r="DW39" s="72"/>
    </row>
    <row r="40" ht="12" customHeight="1"/>
    <row r="41" ht="15.75" customHeight="1">
      <c r="A41" s="12" t="s">
        <v>29</v>
      </c>
    </row>
    <row r="42" spans="1:62" ht="15.75" customHeight="1">
      <c r="A42" s="12" t="s">
        <v>30</v>
      </c>
      <c r="AU42" s="55"/>
      <c r="AV42" s="55"/>
      <c r="AW42" s="55"/>
      <c r="AX42" s="55"/>
      <c r="AY42" s="55"/>
      <c r="AZ42" s="55"/>
      <c r="BA42" s="55"/>
      <c r="BB42" s="55"/>
      <c r="BC42" s="55"/>
      <c r="BD42" s="55"/>
      <c r="BE42" s="55"/>
      <c r="BF42" s="55"/>
      <c r="BG42" s="55"/>
      <c r="BH42" s="55"/>
      <c r="BI42" s="55"/>
      <c r="BJ42" s="55"/>
    </row>
    <row r="43" ht="12" customHeight="1"/>
    <row r="44" ht="15.75" customHeight="1">
      <c r="A44" s="12" t="s">
        <v>31</v>
      </c>
    </row>
    <row r="45" spans="1:48" ht="15.75" customHeight="1">
      <c r="A45" s="12" t="s">
        <v>32</v>
      </c>
      <c r="AF45" s="72">
        <f>BC48+BC49+BC50+BC51</f>
        <v>42.409000000000006</v>
      </c>
      <c r="AG45" s="72"/>
      <c r="AH45" s="72"/>
      <c r="AI45" s="72"/>
      <c r="AJ45" s="72"/>
      <c r="AK45" s="72"/>
      <c r="AL45" s="72"/>
      <c r="AM45" s="72"/>
      <c r="AN45" s="72"/>
      <c r="AO45" s="72"/>
      <c r="AP45" s="72"/>
      <c r="AQ45" s="72"/>
      <c r="AR45" s="72"/>
      <c r="AS45" s="72"/>
      <c r="AT45" s="72"/>
      <c r="AU45" s="72"/>
      <c r="AV45" s="12" t="s">
        <v>33</v>
      </c>
    </row>
    <row r="46" ht="15.75" customHeight="1">
      <c r="A46" s="12" t="s">
        <v>34</v>
      </c>
    </row>
    <row r="47" spans="10:70" ht="18" customHeight="1">
      <c r="J47" s="12" t="s">
        <v>35</v>
      </c>
      <c r="BC47" s="78"/>
      <c r="BD47" s="78"/>
      <c r="BE47" s="78"/>
      <c r="BF47" s="78"/>
      <c r="BG47" s="78"/>
      <c r="BH47" s="78"/>
      <c r="BI47" s="78"/>
      <c r="BJ47" s="78"/>
      <c r="BK47" s="78"/>
      <c r="BL47" s="78"/>
      <c r="BM47" s="78"/>
      <c r="BN47" s="78"/>
      <c r="BO47" s="78"/>
      <c r="BP47" s="78"/>
      <c r="BQ47" s="78"/>
      <c r="BR47" s="78"/>
    </row>
    <row r="48" spans="10:70" ht="18" customHeight="1">
      <c r="J48" s="12" t="s">
        <v>36</v>
      </c>
      <c r="BC48" s="72">
        <f>'[1]расчет цен'!$D$8</f>
        <v>18.444000000000003</v>
      </c>
      <c r="BD48" s="72"/>
      <c r="BE48" s="72"/>
      <c r="BF48" s="72"/>
      <c r="BG48" s="72"/>
      <c r="BH48" s="72"/>
      <c r="BI48" s="72"/>
      <c r="BJ48" s="72"/>
      <c r="BK48" s="72"/>
      <c r="BL48" s="72"/>
      <c r="BM48" s="72"/>
      <c r="BN48" s="72"/>
      <c r="BO48" s="72"/>
      <c r="BP48" s="72"/>
      <c r="BQ48" s="72"/>
      <c r="BR48" s="72"/>
    </row>
    <row r="49" spans="10:70" ht="18" customHeight="1">
      <c r="J49" s="12" t="s">
        <v>37</v>
      </c>
      <c r="BC49" s="72">
        <f>'[1]расчет цен'!$D$9</f>
        <v>23.965000000000003</v>
      </c>
      <c r="BD49" s="72"/>
      <c r="BE49" s="72"/>
      <c r="BF49" s="72"/>
      <c r="BG49" s="72"/>
      <c r="BH49" s="72"/>
      <c r="BI49" s="72"/>
      <c r="BJ49" s="72"/>
      <c r="BK49" s="72"/>
      <c r="BL49" s="72"/>
      <c r="BM49" s="72"/>
      <c r="BN49" s="72"/>
      <c r="BO49" s="72"/>
      <c r="BP49" s="72"/>
      <c r="BQ49" s="72"/>
      <c r="BR49" s="72"/>
    </row>
    <row r="50" spans="10:70" ht="18" customHeight="1">
      <c r="J50" s="12" t="s">
        <v>38</v>
      </c>
      <c r="BC50" s="78"/>
      <c r="BD50" s="78"/>
      <c r="BE50" s="78"/>
      <c r="BF50" s="78"/>
      <c r="BG50" s="78"/>
      <c r="BH50" s="78"/>
      <c r="BI50" s="78"/>
      <c r="BJ50" s="78"/>
      <c r="BK50" s="78"/>
      <c r="BL50" s="78"/>
      <c r="BM50" s="78"/>
      <c r="BN50" s="78"/>
      <c r="BO50" s="78"/>
      <c r="BP50" s="78"/>
      <c r="BQ50" s="78"/>
      <c r="BR50" s="78"/>
    </row>
    <row r="51" spans="10:70" ht="18" customHeight="1">
      <c r="J51" s="12" t="s">
        <v>39</v>
      </c>
      <c r="BC51" s="78"/>
      <c r="BD51" s="78"/>
      <c r="BE51" s="78"/>
      <c r="BF51" s="78"/>
      <c r="BG51" s="78"/>
      <c r="BH51" s="78"/>
      <c r="BI51" s="78"/>
      <c r="BJ51" s="78"/>
      <c r="BK51" s="78"/>
      <c r="BL51" s="78"/>
      <c r="BM51" s="78"/>
      <c r="BN51" s="78"/>
      <c r="BO51" s="78"/>
      <c r="BP51" s="78"/>
      <c r="BQ51" s="78"/>
      <c r="BR51" s="78"/>
    </row>
    <row r="52" ht="12" customHeight="1"/>
    <row r="53" spans="1:132" ht="15.75" customHeight="1">
      <c r="A53" s="76" t="s">
        <v>40</v>
      </c>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6"/>
      <c r="BR53" s="76"/>
      <c r="BS53" s="76"/>
      <c r="BT53" s="76"/>
      <c r="BU53" s="76"/>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7">
        <f>'[1]расчет цен'!$D$4</f>
        <v>201.9</v>
      </c>
      <c r="DN53" s="77"/>
      <c r="DO53" s="77"/>
      <c r="DP53" s="77"/>
      <c r="DQ53" s="77"/>
      <c r="DR53" s="77"/>
      <c r="DS53" s="77"/>
      <c r="DT53" s="77"/>
      <c r="DU53" s="77"/>
      <c r="DV53" s="77"/>
      <c r="DW53" s="77"/>
      <c r="DX53" s="77"/>
      <c r="DY53" s="77"/>
      <c r="DZ53" s="77"/>
      <c r="EA53" s="77"/>
      <c r="EB53" s="77"/>
    </row>
    <row r="54" ht="12" customHeight="1"/>
    <row r="55" ht="15.75" customHeight="1">
      <c r="A55" s="12" t="s">
        <v>41</v>
      </c>
    </row>
    <row r="56" spans="1:17" ht="15.75" customHeight="1">
      <c r="A56" s="78"/>
      <c r="B56" s="78"/>
      <c r="C56" s="78"/>
      <c r="D56" s="78"/>
      <c r="E56" s="78"/>
      <c r="F56" s="78"/>
      <c r="G56" s="78"/>
      <c r="H56" s="78"/>
      <c r="I56" s="78"/>
      <c r="J56" s="78"/>
      <c r="K56" s="78"/>
      <c r="L56" s="78"/>
      <c r="M56" s="78"/>
      <c r="N56" s="78"/>
      <c r="O56" s="78"/>
      <c r="P56" s="78"/>
      <c r="Q56" s="12" t="s">
        <v>33</v>
      </c>
    </row>
    <row r="57" ht="15.75" customHeight="1">
      <c r="A57" s="12" t="s">
        <v>34</v>
      </c>
    </row>
    <row r="58" spans="4:50" ht="18" customHeight="1">
      <c r="D58" s="7" t="s">
        <v>42</v>
      </c>
      <c r="AI58" s="78"/>
      <c r="AJ58" s="78"/>
      <c r="AK58" s="78"/>
      <c r="AL58" s="78"/>
      <c r="AM58" s="78"/>
      <c r="AN58" s="78"/>
      <c r="AO58" s="78"/>
      <c r="AP58" s="78"/>
      <c r="AQ58" s="78"/>
      <c r="AR58" s="78"/>
      <c r="AS58" s="78"/>
      <c r="AT58" s="78"/>
      <c r="AU58" s="78"/>
      <c r="AV58" s="78"/>
      <c r="AW58" s="78"/>
      <c r="AX58" s="78"/>
    </row>
    <row r="59" spans="7:63" ht="18" customHeight="1">
      <c r="G59" s="7" t="s">
        <v>43</v>
      </c>
      <c r="AV59" s="78"/>
      <c r="AW59" s="78"/>
      <c r="AX59" s="78"/>
      <c r="AY59" s="78"/>
      <c r="AZ59" s="78"/>
      <c r="BA59" s="78"/>
      <c r="BB59" s="78"/>
      <c r="BC59" s="78"/>
      <c r="BD59" s="78"/>
      <c r="BE59" s="78"/>
      <c r="BF59" s="78"/>
      <c r="BG59" s="78"/>
      <c r="BH59" s="78"/>
      <c r="BI59" s="78"/>
      <c r="BJ59" s="78"/>
      <c r="BK59" s="78"/>
    </row>
    <row r="60" spans="7:63" ht="18" customHeight="1">
      <c r="G60" s="7" t="s">
        <v>44</v>
      </c>
      <c r="AV60" s="78"/>
      <c r="AW60" s="78"/>
      <c r="AX60" s="78"/>
      <c r="AY60" s="78"/>
      <c r="AZ60" s="78"/>
      <c r="BA60" s="78"/>
      <c r="BB60" s="78"/>
      <c r="BC60" s="78"/>
      <c r="BD60" s="78"/>
      <c r="BE60" s="78"/>
      <c r="BF60" s="78"/>
      <c r="BG60" s="78"/>
      <c r="BH60" s="78"/>
      <c r="BI60" s="78"/>
      <c r="BJ60" s="78"/>
      <c r="BK60" s="78"/>
    </row>
    <row r="61" spans="7:63" ht="18" customHeight="1">
      <c r="G61" s="7" t="s">
        <v>45</v>
      </c>
      <c r="AV61" s="78"/>
      <c r="AW61" s="78"/>
      <c r="AX61" s="78"/>
      <c r="AY61" s="78"/>
      <c r="AZ61" s="78"/>
      <c r="BA61" s="78"/>
      <c r="BB61" s="78"/>
      <c r="BC61" s="78"/>
      <c r="BD61" s="78"/>
      <c r="BE61" s="78"/>
      <c r="BF61" s="78"/>
      <c r="BG61" s="78"/>
      <c r="BH61" s="78"/>
      <c r="BI61" s="78"/>
      <c r="BJ61" s="78"/>
      <c r="BK61" s="78"/>
    </row>
    <row r="62" spans="4:50" ht="18" customHeight="1">
      <c r="D62" s="7" t="s">
        <v>46</v>
      </c>
      <c r="AI62" s="78"/>
      <c r="AJ62" s="78"/>
      <c r="AK62" s="78"/>
      <c r="AL62" s="78"/>
      <c r="AM62" s="78"/>
      <c r="AN62" s="78"/>
      <c r="AO62" s="78"/>
      <c r="AP62" s="78"/>
      <c r="AQ62" s="78"/>
      <c r="AR62" s="78"/>
      <c r="AS62" s="78"/>
      <c r="AT62" s="78"/>
      <c r="AU62" s="78"/>
      <c r="AV62" s="78"/>
      <c r="AW62" s="78"/>
      <c r="AX62" s="78"/>
    </row>
    <row r="63" spans="7:63" ht="18" customHeight="1">
      <c r="G63" s="7" t="s">
        <v>43</v>
      </c>
      <c r="AV63" s="78"/>
      <c r="AW63" s="78"/>
      <c r="AX63" s="78"/>
      <c r="AY63" s="78"/>
      <c r="AZ63" s="78"/>
      <c r="BA63" s="78"/>
      <c r="BB63" s="78"/>
      <c r="BC63" s="78"/>
      <c r="BD63" s="78"/>
      <c r="BE63" s="78"/>
      <c r="BF63" s="78"/>
      <c r="BG63" s="78"/>
      <c r="BH63" s="78"/>
      <c r="BI63" s="78"/>
      <c r="BJ63" s="78"/>
      <c r="BK63" s="78"/>
    </row>
    <row r="64" spans="7:63" ht="18" customHeight="1">
      <c r="G64" s="7" t="s">
        <v>45</v>
      </c>
      <c r="AV64" s="78"/>
      <c r="AW64" s="78"/>
      <c r="AX64" s="78"/>
      <c r="AY64" s="78"/>
      <c r="AZ64" s="78"/>
      <c r="BA64" s="78"/>
      <c r="BB64" s="78"/>
      <c r="BC64" s="78"/>
      <c r="BD64" s="78"/>
      <c r="BE64" s="78"/>
      <c r="BF64" s="78"/>
      <c r="BG64" s="78"/>
      <c r="BH64" s="78"/>
      <c r="BI64" s="78"/>
      <c r="BJ64" s="78"/>
      <c r="BK64" s="78"/>
    </row>
    <row r="65" ht="12" customHeight="1"/>
    <row r="66" ht="15.75" customHeight="1">
      <c r="A66" s="12" t="s">
        <v>47</v>
      </c>
    </row>
    <row r="67" spans="1:46" ht="15.75" customHeight="1">
      <c r="A67" s="12" t="s">
        <v>48</v>
      </c>
      <c r="AE67" s="75">
        <f>'[1]расчет цен'!$D$7</f>
        <v>296227.994</v>
      </c>
      <c r="AF67" s="75"/>
      <c r="AG67" s="75"/>
      <c r="AH67" s="75"/>
      <c r="AI67" s="75"/>
      <c r="AJ67" s="75"/>
      <c r="AK67" s="75"/>
      <c r="AL67" s="75"/>
      <c r="AM67" s="75"/>
      <c r="AN67" s="75"/>
      <c r="AO67" s="75"/>
      <c r="AP67" s="75"/>
      <c r="AQ67" s="75"/>
      <c r="AR67" s="75"/>
      <c r="AS67" s="75"/>
      <c r="AT67" s="75"/>
    </row>
    <row r="68" ht="12" customHeight="1"/>
    <row r="69" ht="15.75" customHeight="1">
      <c r="A69" s="12" t="s">
        <v>49</v>
      </c>
    </row>
    <row r="70" spans="1:34" ht="15.75" customHeight="1">
      <c r="A70" s="12" t="s">
        <v>50</v>
      </c>
      <c r="S70" s="55"/>
      <c r="T70" s="55"/>
      <c r="U70" s="55"/>
      <c r="V70" s="55"/>
      <c r="W70" s="55"/>
      <c r="X70" s="55"/>
      <c r="Y70" s="55"/>
      <c r="Z70" s="55"/>
      <c r="AA70" s="55"/>
      <c r="AB70" s="55"/>
      <c r="AC70" s="55"/>
      <c r="AD70" s="55"/>
      <c r="AE70" s="55"/>
      <c r="AF70" s="55"/>
      <c r="AG70" s="55"/>
      <c r="AH70" s="55"/>
    </row>
    <row r="71" ht="12" customHeight="1"/>
    <row r="72" ht="15.75" customHeight="1">
      <c r="A72" s="12" t="s">
        <v>51</v>
      </c>
    </row>
    <row r="73" spans="1:39" ht="15.75" customHeight="1">
      <c r="A73" s="12" t="s">
        <v>52</v>
      </c>
      <c r="W73" s="75">
        <f>BC75+BC76+BC77+BC78+BC79</f>
        <v>38268.138000000006</v>
      </c>
      <c r="X73" s="55"/>
      <c r="Y73" s="55"/>
      <c r="Z73" s="55"/>
      <c r="AA73" s="55"/>
      <c r="AB73" s="55"/>
      <c r="AC73" s="55"/>
      <c r="AD73" s="55"/>
      <c r="AE73" s="55"/>
      <c r="AF73" s="55"/>
      <c r="AG73" s="55"/>
      <c r="AH73" s="55"/>
      <c r="AI73" s="55"/>
      <c r="AJ73" s="55"/>
      <c r="AK73" s="55"/>
      <c r="AL73" s="55"/>
      <c r="AM73" s="12" t="s">
        <v>33</v>
      </c>
    </row>
    <row r="74" ht="15.75" customHeight="1">
      <c r="A74" s="12" t="s">
        <v>34</v>
      </c>
    </row>
    <row r="75" spans="7:70" ht="21" customHeight="1">
      <c r="G75" s="12" t="s">
        <v>53</v>
      </c>
      <c r="BC75" s="75"/>
      <c r="BD75" s="55"/>
      <c r="BE75" s="55"/>
      <c r="BF75" s="55"/>
      <c r="BG75" s="55"/>
      <c r="BH75" s="55"/>
      <c r="BI75" s="55"/>
      <c r="BJ75" s="55"/>
      <c r="BK75" s="55"/>
      <c r="BL75" s="55"/>
      <c r="BM75" s="55"/>
      <c r="BN75" s="55"/>
      <c r="BO75" s="55"/>
      <c r="BP75" s="55"/>
      <c r="BQ75" s="55"/>
      <c r="BR75" s="55"/>
    </row>
    <row r="76" spans="7:70" ht="21" customHeight="1">
      <c r="G76" s="12" t="s">
        <v>54</v>
      </c>
      <c r="BC76" s="72">
        <f>'[1]расчет цен'!$D$10</f>
        <v>9069.903</v>
      </c>
      <c r="BD76" s="72"/>
      <c r="BE76" s="72"/>
      <c r="BF76" s="72"/>
      <c r="BG76" s="72"/>
      <c r="BH76" s="72"/>
      <c r="BI76" s="72"/>
      <c r="BJ76" s="72"/>
      <c r="BK76" s="72"/>
      <c r="BL76" s="72"/>
      <c r="BM76" s="72"/>
      <c r="BN76" s="72"/>
      <c r="BO76" s="72"/>
      <c r="BP76" s="72"/>
      <c r="BQ76" s="72"/>
      <c r="BR76" s="72"/>
    </row>
    <row r="77" spans="7:70" ht="21" customHeight="1">
      <c r="G77" s="12" t="s">
        <v>55</v>
      </c>
      <c r="BC77" s="72">
        <f>'[1]расчет цен'!$D$11</f>
        <v>29198.235000000004</v>
      </c>
      <c r="BD77" s="72"/>
      <c r="BE77" s="72"/>
      <c r="BF77" s="72"/>
      <c r="BG77" s="72"/>
      <c r="BH77" s="72"/>
      <c r="BI77" s="72"/>
      <c r="BJ77" s="72"/>
      <c r="BK77" s="72"/>
      <c r="BL77" s="72"/>
      <c r="BM77" s="72"/>
      <c r="BN77" s="72"/>
      <c r="BO77" s="72"/>
      <c r="BP77" s="72"/>
      <c r="BQ77" s="72"/>
      <c r="BR77" s="72"/>
    </row>
    <row r="78" spans="7:70" ht="21" customHeight="1">
      <c r="G78" s="12" t="s">
        <v>56</v>
      </c>
      <c r="BC78" s="78"/>
      <c r="BD78" s="78"/>
      <c r="BE78" s="78"/>
      <c r="BF78" s="78"/>
      <c r="BG78" s="78"/>
      <c r="BH78" s="78"/>
      <c r="BI78" s="78"/>
      <c r="BJ78" s="78"/>
      <c r="BK78" s="78"/>
      <c r="BL78" s="78"/>
      <c r="BM78" s="78"/>
      <c r="BN78" s="78"/>
      <c r="BO78" s="78"/>
      <c r="BP78" s="78"/>
      <c r="BQ78" s="78"/>
      <c r="BR78" s="78"/>
    </row>
    <row r="79" spans="7:70" ht="21" customHeight="1">
      <c r="G79" s="12" t="s">
        <v>57</v>
      </c>
      <c r="BC79" s="78"/>
      <c r="BD79" s="78"/>
      <c r="BE79" s="78"/>
      <c r="BF79" s="78"/>
      <c r="BG79" s="78"/>
      <c r="BH79" s="78"/>
      <c r="BI79" s="78"/>
      <c r="BJ79" s="78"/>
      <c r="BK79" s="78"/>
      <c r="BL79" s="78"/>
      <c r="BM79" s="78"/>
      <c r="BN79" s="78"/>
      <c r="BO79" s="78"/>
      <c r="BP79" s="78"/>
      <c r="BQ79" s="78"/>
      <c r="BR79" s="78"/>
    </row>
    <row r="80" ht="12" customHeight="1"/>
    <row r="81" ht="15.75" customHeight="1">
      <c r="A81" s="12" t="s">
        <v>58</v>
      </c>
    </row>
    <row r="82" spans="1:41" ht="15.75" customHeight="1">
      <c r="A82" s="12" t="s">
        <v>59</v>
      </c>
      <c r="Z82" s="75">
        <f>'[1]расчет цен'!$D$3</f>
        <v>100950.012</v>
      </c>
      <c r="AA82" s="75"/>
      <c r="AB82" s="75"/>
      <c r="AC82" s="75"/>
      <c r="AD82" s="75"/>
      <c r="AE82" s="75"/>
      <c r="AF82" s="75"/>
      <c r="AG82" s="75"/>
      <c r="AH82" s="75"/>
      <c r="AI82" s="75"/>
      <c r="AJ82" s="75"/>
      <c r="AK82" s="75"/>
      <c r="AL82" s="75"/>
      <c r="AM82" s="75"/>
      <c r="AN82" s="75"/>
      <c r="AO82" s="75"/>
    </row>
    <row r="83" ht="12" customHeight="1"/>
    <row r="84" ht="15.75" customHeight="1">
      <c r="A84" s="12" t="s">
        <v>60</v>
      </c>
    </row>
    <row r="85" spans="1:72" ht="15.75" customHeight="1">
      <c r="A85" s="73" t="s">
        <v>61</v>
      </c>
      <c r="B85" s="73"/>
      <c r="C85" s="73"/>
      <c r="D85" s="73"/>
      <c r="E85" s="73"/>
      <c r="F85" s="73"/>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c r="AH85" s="73"/>
      <c r="AI85" s="73"/>
      <c r="AJ85" s="73"/>
      <c r="AK85" s="73"/>
      <c r="AL85" s="73"/>
      <c r="AM85" s="73"/>
      <c r="AN85" s="73"/>
      <c r="AO85" s="73"/>
      <c r="AP85" s="73"/>
      <c r="AQ85" s="73"/>
      <c r="AR85" s="73"/>
      <c r="AS85" s="73"/>
      <c r="AT85" s="73"/>
      <c r="AU85" s="73"/>
      <c r="AV85" s="73"/>
      <c r="AW85" s="73"/>
      <c r="AX85" s="73"/>
      <c r="AY85" s="73"/>
      <c r="AZ85" s="73"/>
      <c r="BA85" s="73"/>
      <c r="BB85" s="73"/>
      <c r="BC85" s="73"/>
      <c r="BD85" s="73"/>
      <c r="BE85" s="80">
        <v>0</v>
      </c>
      <c r="BF85" s="55"/>
      <c r="BG85" s="55"/>
      <c r="BH85" s="55"/>
      <c r="BI85" s="55"/>
      <c r="BJ85" s="55"/>
      <c r="BK85" s="55"/>
      <c r="BL85" s="55"/>
      <c r="BM85" s="55"/>
      <c r="BN85" s="55"/>
      <c r="BO85" s="55"/>
      <c r="BP85" s="55"/>
      <c r="BQ85" s="55"/>
      <c r="BR85" s="55"/>
      <c r="BS85" s="55"/>
      <c r="BT85" s="55"/>
    </row>
    <row r="86" spans="1:24" ht="3" customHeight="1">
      <c r="A86" s="13"/>
      <c r="B86" s="13"/>
      <c r="C86" s="13"/>
      <c r="D86" s="13"/>
      <c r="E86" s="13"/>
      <c r="F86" s="13"/>
      <c r="G86" s="13"/>
      <c r="H86" s="13"/>
      <c r="I86" s="13"/>
      <c r="J86" s="13"/>
      <c r="K86" s="13"/>
      <c r="L86" s="13"/>
      <c r="M86" s="13"/>
      <c r="N86" s="13"/>
      <c r="O86" s="13"/>
      <c r="P86" s="13"/>
      <c r="Q86" s="13"/>
      <c r="R86" s="13"/>
      <c r="S86" s="13"/>
      <c r="T86" s="13"/>
      <c r="U86" s="13"/>
      <c r="V86" s="13"/>
      <c r="W86" s="13"/>
      <c r="X86" s="13"/>
    </row>
    <row r="87" spans="1:167" s="1" customFormat="1" ht="48.75" customHeight="1">
      <c r="A87" s="81" t="s">
        <v>62</v>
      </c>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81"/>
      <c r="AU87" s="81"/>
      <c r="AV87" s="81"/>
      <c r="AW87" s="81"/>
      <c r="AX87" s="81"/>
      <c r="AY87" s="81"/>
      <c r="AZ87" s="81"/>
      <c r="BA87" s="81"/>
      <c r="BB87" s="81"/>
      <c r="BC87" s="81"/>
      <c r="BD87" s="81"/>
      <c r="BE87" s="81"/>
      <c r="BF87" s="81"/>
      <c r="BG87" s="81"/>
      <c r="BH87" s="81"/>
      <c r="BI87" s="81"/>
      <c r="BJ87" s="81"/>
      <c r="BK87" s="81"/>
      <c r="BL87" s="81"/>
      <c r="BM87" s="81"/>
      <c r="BN87" s="81"/>
      <c r="BO87" s="81"/>
      <c r="BP87" s="81"/>
      <c r="BQ87" s="81"/>
      <c r="BR87" s="81"/>
      <c r="BS87" s="81"/>
      <c r="BT87" s="81"/>
      <c r="BU87" s="81"/>
      <c r="BV87" s="81"/>
      <c r="BW87" s="81"/>
      <c r="BX87" s="81"/>
      <c r="BY87" s="81"/>
      <c r="BZ87" s="81"/>
      <c r="CA87" s="81"/>
      <c r="CB87" s="81"/>
      <c r="CC87" s="81"/>
      <c r="CD87" s="81"/>
      <c r="CE87" s="81"/>
      <c r="CF87" s="81"/>
      <c r="CG87" s="81"/>
      <c r="CH87" s="81"/>
      <c r="CI87" s="81"/>
      <c r="CJ87" s="81"/>
      <c r="CK87" s="81"/>
      <c r="CL87" s="81"/>
      <c r="CM87" s="81"/>
      <c r="CN87" s="81"/>
      <c r="CO87" s="81"/>
      <c r="CP87" s="81"/>
      <c r="CQ87" s="81"/>
      <c r="CR87" s="81"/>
      <c r="CS87" s="81"/>
      <c r="CT87" s="81"/>
      <c r="CU87" s="81"/>
      <c r="CV87" s="81"/>
      <c r="CW87" s="81"/>
      <c r="CX87" s="81"/>
      <c r="CY87" s="81"/>
      <c r="CZ87" s="81"/>
      <c r="DA87" s="81"/>
      <c r="DB87" s="81"/>
      <c r="DC87" s="81"/>
      <c r="DD87" s="81"/>
      <c r="DE87" s="81"/>
      <c r="DF87" s="81"/>
      <c r="DG87" s="81"/>
      <c r="DH87" s="81"/>
      <c r="DI87" s="81"/>
      <c r="DJ87" s="81"/>
      <c r="DK87" s="81"/>
      <c r="DL87" s="81"/>
      <c r="DM87" s="81"/>
      <c r="DN87" s="81"/>
      <c r="DO87" s="81"/>
      <c r="DP87" s="81"/>
      <c r="DQ87" s="81"/>
      <c r="DR87" s="81"/>
      <c r="DS87" s="81"/>
      <c r="DT87" s="81"/>
      <c r="DU87" s="81"/>
      <c r="DV87" s="81"/>
      <c r="DW87" s="81"/>
      <c r="DX87" s="81"/>
      <c r="DY87" s="81"/>
      <c r="DZ87" s="81"/>
      <c r="EA87" s="81"/>
      <c r="EB87" s="81"/>
      <c r="EC87" s="81"/>
      <c r="ED87" s="81"/>
      <c r="EE87" s="81"/>
      <c r="EF87" s="81"/>
      <c r="EG87" s="81"/>
      <c r="EH87" s="81"/>
      <c r="EI87" s="81"/>
      <c r="EJ87" s="81"/>
      <c r="EK87" s="81"/>
      <c r="EL87" s="81"/>
      <c r="EM87" s="81"/>
      <c r="EN87" s="81"/>
      <c r="EO87" s="81"/>
      <c r="EP87" s="81"/>
      <c r="EQ87" s="81"/>
      <c r="ER87" s="81"/>
      <c r="ES87" s="81"/>
      <c r="ET87" s="81"/>
      <c r="EU87" s="81"/>
      <c r="EV87" s="81"/>
      <c r="EW87" s="81"/>
      <c r="EX87" s="81"/>
      <c r="EY87" s="81"/>
      <c r="EZ87" s="81"/>
      <c r="FA87" s="81"/>
      <c r="FB87" s="81"/>
      <c r="FC87" s="81"/>
      <c r="FD87" s="81"/>
      <c r="FE87" s="81"/>
      <c r="FF87" s="81"/>
      <c r="FG87" s="81"/>
      <c r="FH87" s="81"/>
      <c r="FI87" s="81"/>
      <c r="FJ87" s="81"/>
      <c r="FK87" s="81"/>
    </row>
    <row r="88" spans="1:167" s="1" customFormat="1" ht="15" customHeight="1">
      <c r="A88" s="14"/>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c r="DF88" s="15"/>
      <c r="DG88" s="15"/>
      <c r="DH88" s="15"/>
      <c r="DI88" s="15"/>
      <c r="DJ88" s="15"/>
      <c r="DK88" s="15"/>
      <c r="DL88" s="15"/>
      <c r="DM88" s="15"/>
      <c r="DN88" s="15"/>
      <c r="DO88" s="15"/>
      <c r="DP88" s="15"/>
      <c r="DQ88" s="15"/>
      <c r="DR88" s="15"/>
      <c r="DS88" s="15"/>
      <c r="DT88" s="15"/>
      <c r="DU88" s="15"/>
      <c r="DV88" s="15"/>
      <c r="DW88" s="15"/>
      <c r="DX88" s="15"/>
      <c r="DY88" s="15"/>
      <c r="DZ88" s="15"/>
      <c r="EA88" s="15"/>
      <c r="EB88" s="15"/>
      <c r="EC88" s="15"/>
      <c r="ED88" s="15"/>
      <c r="EE88" s="15"/>
      <c r="EF88" s="15"/>
      <c r="EG88" s="15"/>
      <c r="EH88" s="15"/>
      <c r="EI88" s="15"/>
      <c r="EJ88" s="15"/>
      <c r="EK88" s="15"/>
      <c r="EL88" s="15"/>
      <c r="EM88" s="15"/>
      <c r="EN88" s="15"/>
      <c r="EO88" s="15"/>
      <c r="EP88" s="15"/>
      <c r="EQ88" s="15"/>
      <c r="ER88" s="15"/>
      <c r="ES88" s="15"/>
      <c r="ET88" s="15"/>
      <c r="EU88" s="15"/>
      <c r="EV88" s="15"/>
      <c r="EW88" s="15"/>
      <c r="EX88" s="15"/>
      <c r="EY88" s="15"/>
      <c r="EZ88" s="15"/>
      <c r="FA88" s="15"/>
      <c r="FB88" s="15"/>
      <c r="FC88" s="15"/>
      <c r="FD88" s="15"/>
      <c r="FE88" s="15"/>
      <c r="FF88" s="15"/>
      <c r="FG88" s="15"/>
      <c r="FH88" s="15"/>
      <c r="FI88" s="15"/>
      <c r="FJ88" s="15"/>
      <c r="FK88" s="15"/>
    </row>
    <row r="89" spans="1:170" s="1" customFormat="1" ht="13.5" customHeight="1">
      <c r="A89" s="82" t="s">
        <v>63</v>
      </c>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c r="AY89" s="82"/>
      <c r="AZ89" s="82"/>
      <c r="BA89" s="82"/>
      <c r="BB89" s="82"/>
      <c r="BC89" s="82"/>
      <c r="BD89" s="82"/>
      <c r="BE89" s="82"/>
      <c r="BF89" s="82"/>
      <c r="BG89" s="82"/>
      <c r="BH89" s="82"/>
      <c r="BI89" s="82"/>
      <c r="BJ89" s="82"/>
      <c r="BK89" s="82"/>
      <c r="BL89" s="82"/>
      <c r="BM89" s="82"/>
      <c r="BN89" s="82"/>
      <c r="BO89" s="82"/>
      <c r="BP89" s="82"/>
      <c r="BQ89" s="82"/>
      <c r="BR89" s="82"/>
      <c r="BS89" s="82"/>
      <c r="BT89" s="82"/>
      <c r="BU89" s="82"/>
      <c r="BV89" s="82"/>
      <c r="BW89" s="82"/>
      <c r="BX89" s="82"/>
      <c r="BY89" s="82"/>
      <c r="BZ89" s="82"/>
      <c r="CA89" s="82"/>
      <c r="CB89" s="82"/>
      <c r="CC89" s="82"/>
      <c r="CD89" s="82"/>
      <c r="CE89" s="82"/>
      <c r="CF89" s="82"/>
      <c r="CG89" s="82"/>
      <c r="CH89" s="82"/>
      <c r="CI89" s="82"/>
      <c r="CJ89" s="82"/>
      <c r="CK89" s="82"/>
      <c r="CL89" s="82"/>
      <c r="CM89" s="82"/>
      <c r="CN89" s="82"/>
      <c r="CO89" s="82"/>
      <c r="CP89" s="82"/>
      <c r="CQ89" s="82"/>
      <c r="CR89" s="82"/>
      <c r="CS89" s="82"/>
      <c r="CT89" s="82"/>
      <c r="CU89" s="82"/>
      <c r="CV89" s="82"/>
      <c r="CW89" s="82"/>
      <c r="CX89" s="82"/>
      <c r="CY89" s="82"/>
      <c r="CZ89" s="82"/>
      <c r="DA89" s="82"/>
      <c r="DB89" s="82"/>
      <c r="DC89" s="82"/>
      <c r="DD89" s="82"/>
      <c r="DE89" s="82"/>
      <c r="DF89" s="82"/>
      <c r="DG89" s="82"/>
      <c r="DH89" s="82"/>
      <c r="DI89" s="82"/>
      <c r="DJ89" s="82"/>
      <c r="DK89" s="82"/>
      <c r="DL89" s="82"/>
      <c r="DM89" s="82"/>
      <c r="DN89" s="82"/>
      <c r="DO89" s="82"/>
      <c r="DP89" s="82"/>
      <c r="DQ89" s="82"/>
      <c r="DR89" s="82"/>
      <c r="DS89" s="82"/>
      <c r="DT89" s="82"/>
      <c r="DU89" s="82"/>
      <c r="DV89" s="82"/>
      <c r="DW89" s="82"/>
      <c r="DX89" s="82"/>
      <c r="DY89" s="82"/>
      <c r="DZ89" s="82"/>
      <c r="EA89" s="82"/>
      <c r="EB89" s="82"/>
      <c r="EC89" s="82"/>
      <c r="ED89" s="82"/>
      <c r="EE89" s="82"/>
      <c r="EF89" s="82"/>
      <c r="EG89" s="82"/>
      <c r="EH89" s="82"/>
      <c r="EI89" s="82"/>
      <c r="EJ89" s="82"/>
      <c r="EK89" s="82"/>
      <c r="EL89" s="82"/>
      <c r="EM89" s="82"/>
      <c r="EN89" s="82"/>
      <c r="EO89" s="82"/>
      <c r="EP89" s="82"/>
      <c r="EQ89" s="82"/>
      <c r="ER89" s="82"/>
      <c r="ES89" s="82"/>
      <c r="ET89" s="82"/>
      <c r="EU89" s="82"/>
      <c r="EV89" s="82"/>
      <c r="EW89" s="82"/>
      <c r="EX89" s="82"/>
      <c r="EY89" s="82"/>
      <c r="EZ89" s="82"/>
      <c r="FA89" s="82"/>
      <c r="FB89" s="82"/>
      <c r="FC89" s="82"/>
      <c r="FD89" s="82"/>
      <c r="FE89" s="82"/>
      <c r="FF89" s="82"/>
      <c r="FG89" s="82"/>
      <c r="FH89" s="82"/>
      <c r="FI89" s="82"/>
      <c r="FJ89" s="82"/>
      <c r="FK89" s="82"/>
      <c r="FL89" s="82"/>
      <c r="FM89" s="82"/>
      <c r="FN89" s="82"/>
    </row>
    <row r="90" spans="1:170" s="1" customFormat="1" ht="13.5" customHeight="1">
      <c r="A90" s="82" t="s">
        <v>120</v>
      </c>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2"/>
      <c r="BD90" s="82"/>
      <c r="BE90" s="82"/>
      <c r="BF90" s="82"/>
      <c r="BG90" s="82"/>
      <c r="BH90" s="82"/>
      <c r="BI90" s="82"/>
      <c r="BJ90" s="82"/>
      <c r="BK90" s="82"/>
      <c r="BL90" s="82"/>
      <c r="BM90" s="82"/>
      <c r="BN90" s="82"/>
      <c r="BO90" s="82"/>
      <c r="BP90" s="82"/>
      <c r="BQ90" s="82"/>
      <c r="BR90" s="82"/>
      <c r="BS90" s="82"/>
      <c r="BT90" s="82"/>
      <c r="BU90" s="82"/>
      <c r="BV90" s="82"/>
      <c r="BW90" s="82"/>
      <c r="BX90" s="82"/>
      <c r="BY90" s="82"/>
      <c r="BZ90" s="82"/>
      <c r="CA90" s="82"/>
      <c r="CB90" s="82"/>
      <c r="CC90" s="82"/>
      <c r="CD90" s="82"/>
      <c r="CE90" s="82"/>
      <c r="CF90" s="82"/>
      <c r="CG90" s="82"/>
      <c r="CH90" s="82"/>
      <c r="CI90" s="82"/>
      <c r="CJ90" s="82"/>
      <c r="CK90" s="82"/>
      <c r="CL90" s="82"/>
      <c r="CM90" s="82"/>
      <c r="CN90" s="82"/>
      <c r="CO90" s="82"/>
      <c r="CP90" s="82"/>
      <c r="CQ90" s="82"/>
      <c r="CR90" s="82"/>
      <c r="CS90" s="82"/>
      <c r="CT90" s="82"/>
      <c r="CU90" s="82"/>
      <c r="CV90" s="82"/>
      <c r="CW90" s="82"/>
      <c r="CX90" s="82"/>
      <c r="CY90" s="82"/>
      <c r="CZ90" s="82"/>
      <c r="DA90" s="82"/>
      <c r="DB90" s="82"/>
      <c r="DC90" s="82"/>
      <c r="DD90" s="82"/>
      <c r="DE90" s="82"/>
      <c r="DF90" s="82"/>
      <c r="DG90" s="82"/>
      <c r="DH90" s="82"/>
      <c r="DI90" s="82"/>
      <c r="DJ90" s="82"/>
      <c r="DK90" s="82"/>
      <c r="DL90" s="82"/>
      <c r="DM90" s="82"/>
      <c r="DN90" s="82"/>
      <c r="DO90" s="82"/>
      <c r="DP90" s="82"/>
      <c r="DQ90" s="82"/>
      <c r="DR90" s="82"/>
      <c r="DS90" s="82"/>
      <c r="DT90" s="82"/>
      <c r="DU90" s="82"/>
      <c r="DV90" s="82"/>
      <c r="DW90" s="82"/>
      <c r="DX90" s="82"/>
      <c r="DY90" s="82"/>
      <c r="DZ90" s="82"/>
      <c r="EA90" s="82"/>
      <c r="EB90" s="82"/>
      <c r="EC90" s="82"/>
      <c r="ED90" s="82"/>
      <c r="EE90" s="82"/>
      <c r="EF90" s="82"/>
      <c r="EG90" s="82"/>
      <c r="EH90" s="82"/>
      <c r="EI90" s="82"/>
      <c r="EJ90" s="82"/>
      <c r="EK90" s="82"/>
      <c r="EL90" s="82"/>
      <c r="EM90" s="82"/>
      <c r="EN90" s="82"/>
      <c r="EO90" s="82"/>
      <c r="EP90" s="82"/>
      <c r="EQ90" s="82"/>
      <c r="ER90" s="82"/>
      <c r="ES90" s="82"/>
      <c r="ET90" s="82"/>
      <c r="EU90" s="82"/>
      <c r="EV90" s="82"/>
      <c r="EW90" s="82"/>
      <c r="EX90" s="82"/>
      <c r="EY90" s="82"/>
      <c r="EZ90" s="82"/>
      <c r="FA90" s="82"/>
      <c r="FB90" s="82"/>
      <c r="FC90" s="82"/>
      <c r="FD90" s="82"/>
      <c r="FE90" s="82"/>
      <c r="FF90" s="82"/>
      <c r="FG90" s="82"/>
      <c r="FH90" s="82"/>
      <c r="FI90" s="82"/>
      <c r="FJ90" s="82"/>
      <c r="FK90" s="82"/>
      <c r="FL90" s="82"/>
      <c r="FM90" s="82"/>
      <c r="FN90" s="82"/>
    </row>
    <row r="91" spans="1:134" ht="15.75" customHeight="1">
      <c r="A91" s="7" t="s">
        <v>109</v>
      </c>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1"/>
      <c r="BZ91" s="17"/>
      <c r="CA91" s="18"/>
      <c r="CB91" s="16"/>
      <c r="CC91" s="16"/>
      <c r="CD91" s="16"/>
      <c r="CE91" s="16"/>
      <c r="CF91" s="16"/>
      <c r="CG91" s="16"/>
      <c r="CH91" s="19"/>
      <c r="CI91" s="19"/>
      <c r="CJ91" s="19"/>
      <c r="CK91" s="19"/>
      <c r="CL91" s="19"/>
      <c r="CM91" s="19"/>
      <c r="CN91" s="19"/>
      <c r="CO91" s="16"/>
      <c r="CP91" s="16"/>
      <c r="CQ91" s="16"/>
      <c r="CR91" s="16"/>
      <c r="CS91" s="16"/>
      <c r="CT91" s="20">
        <f>'[1]сбытовая и передача'!$D$5*1000</f>
        <v>94.45</v>
      </c>
      <c r="CU91" s="16"/>
      <c r="CV91" s="16"/>
      <c r="CW91" s="16"/>
      <c r="CX91" s="16" t="s">
        <v>64</v>
      </c>
      <c r="CY91" s="16"/>
      <c r="CZ91" s="16"/>
      <c r="DA91" s="16"/>
      <c r="DB91" s="16"/>
      <c r="DC91" s="16"/>
      <c r="DD91" s="16"/>
      <c r="DE91" s="16"/>
      <c r="DF91" s="16"/>
      <c r="DG91" s="16"/>
      <c r="DH91" s="16"/>
      <c r="DI91" s="16"/>
      <c r="DJ91" s="16"/>
      <c r="DK91" s="16"/>
      <c r="DL91" s="16"/>
      <c r="DM91" s="16"/>
      <c r="DN91" s="16"/>
      <c r="DO91" s="16"/>
      <c r="DP91" s="16"/>
      <c r="DQ91" s="16"/>
      <c r="DR91" s="16"/>
      <c r="DS91" s="16"/>
      <c r="DT91" s="16"/>
      <c r="DU91" s="16"/>
      <c r="DV91" s="16"/>
      <c r="DW91" s="16"/>
      <c r="DX91" s="16"/>
      <c r="DY91" s="16"/>
      <c r="DZ91" s="16"/>
      <c r="EA91" s="16"/>
      <c r="EB91" s="16"/>
      <c r="EC91" s="16"/>
      <c r="ED91" s="16"/>
    </row>
    <row r="92" spans="1:134" ht="15.75" customHeight="1">
      <c r="A92" s="7" t="s">
        <v>110</v>
      </c>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21"/>
      <c r="CA92" s="16"/>
      <c r="CB92" s="16"/>
      <c r="CC92" s="16"/>
      <c r="CD92" s="16"/>
      <c r="CE92" s="16"/>
      <c r="CF92" s="16"/>
      <c r="CG92" s="16"/>
      <c r="CH92" s="16"/>
      <c r="CI92" s="16"/>
      <c r="CJ92" s="16"/>
      <c r="CK92" s="16"/>
      <c r="CL92" s="16"/>
      <c r="CM92" s="16"/>
      <c r="CN92" s="16"/>
      <c r="CO92" s="16"/>
      <c r="CP92" s="16"/>
      <c r="CQ92" s="16"/>
      <c r="CR92" s="16"/>
      <c r="CS92" s="16"/>
      <c r="CT92" s="20">
        <f>'[1]сбытовая и передача'!$D$4*1000</f>
        <v>97.85000000000001</v>
      </c>
      <c r="CU92" s="16"/>
      <c r="CV92" s="16"/>
      <c r="CW92" s="16"/>
      <c r="CX92" s="16" t="s">
        <v>64</v>
      </c>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row>
    <row r="93" spans="1:134" ht="15.75" customHeight="1">
      <c r="A93" s="7" t="s">
        <v>117</v>
      </c>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22"/>
      <c r="BX93" s="22"/>
      <c r="BY93" s="22"/>
      <c r="BZ93" s="22"/>
      <c r="CA93" s="16"/>
      <c r="CB93" s="16"/>
      <c r="CC93" s="16"/>
      <c r="CD93" s="16"/>
      <c r="CE93" s="16"/>
      <c r="CF93" s="16"/>
      <c r="CG93" s="16"/>
      <c r="CH93" s="16"/>
      <c r="CI93" s="16"/>
      <c r="CJ93" s="16"/>
      <c r="CK93" s="16"/>
      <c r="CL93" s="16"/>
      <c r="CM93" s="16"/>
      <c r="CN93" s="16"/>
      <c r="CO93" s="16"/>
      <c r="CP93" s="16"/>
      <c r="CQ93" s="16"/>
      <c r="CR93" s="16"/>
      <c r="CS93" s="16"/>
      <c r="CT93" s="20">
        <f>'[1]сбытовая и передача'!$D$3*1000</f>
        <v>283.36</v>
      </c>
      <c r="CU93" s="16"/>
      <c r="CV93" s="16"/>
      <c r="CW93" s="16"/>
      <c r="CX93" s="16" t="s">
        <v>64</v>
      </c>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row>
    <row r="94" spans="1:134" ht="15.75" customHeight="1">
      <c r="A94" s="34" t="s">
        <v>121</v>
      </c>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21"/>
      <c r="BX94" s="21"/>
      <c r="BY94" s="21"/>
      <c r="BZ94" s="21"/>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row>
    <row r="95" spans="1:134" ht="15.75" customHeight="1">
      <c r="A95" s="23" t="s">
        <v>65</v>
      </c>
      <c r="B95" s="24"/>
      <c r="C95" s="24"/>
      <c r="D95" s="24"/>
      <c r="E95" s="24"/>
      <c r="F95" s="24"/>
      <c r="G95" s="24"/>
      <c r="H95" s="16"/>
      <c r="I95" s="16"/>
      <c r="J95" s="83">
        <f>'[1]сбытовая и передача'!D9*1000</f>
        <v>2435.3199999999997</v>
      </c>
      <c r="K95" s="83"/>
      <c r="L95" s="83"/>
      <c r="M95" s="83"/>
      <c r="N95" s="83"/>
      <c r="O95" s="83"/>
      <c r="P95" s="83"/>
      <c r="Q95" s="83"/>
      <c r="R95" s="83"/>
      <c r="S95" s="83"/>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25"/>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row>
    <row r="96" spans="1:134" ht="15.75" customHeight="1">
      <c r="A96" s="23" t="s">
        <v>66</v>
      </c>
      <c r="B96" s="24"/>
      <c r="C96" s="24"/>
      <c r="D96" s="24"/>
      <c r="E96" s="24"/>
      <c r="F96" s="24"/>
      <c r="G96" s="24"/>
      <c r="H96" s="16"/>
      <c r="I96" s="16"/>
      <c r="J96" s="83">
        <f>'[1]сбытовая и передача'!D10*1000</f>
        <v>2813.17</v>
      </c>
      <c r="K96" s="83"/>
      <c r="L96" s="83"/>
      <c r="M96" s="83"/>
      <c r="N96" s="83"/>
      <c r="O96" s="83"/>
      <c r="P96" s="83"/>
      <c r="Q96" s="83"/>
      <c r="R96" s="83"/>
      <c r="S96" s="83"/>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T96" s="2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row>
    <row r="97" spans="1:134" ht="15.75" customHeight="1">
      <c r="A97" s="23" t="s">
        <v>67</v>
      </c>
      <c r="B97" s="24"/>
      <c r="C97" s="24"/>
      <c r="D97" s="24"/>
      <c r="E97" s="24"/>
      <c r="F97" s="24"/>
      <c r="G97" s="24"/>
      <c r="H97" s="16"/>
      <c r="I97" s="16"/>
      <c r="J97" s="83">
        <f>'[1]сбытовая и передача'!D11*1000</f>
        <v>3288.32</v>
      </c>
      <c r="K97" s="83"/>
      <c r="L97" s="83"/>
      <c r="M97" s="83"/>
      <c r="N97" s="83"/>
      <c r="O97" s="83"/>
      <c r="P97" s="83"/>
      <c r="Q97" s="83"/>
      <c r="R97" s="83"/>
      <c r="S97" s="83"/>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T97" s="2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row>
    <row r="98" spans="1:134" ht="15.75" customHeight="1">
      <c r="A98" s="23" t="s">
        <v>68</v>
      </c>
      <c r="B98" s="24"/>
      <c r="C98" s="24"/>
      <c r="D98" s="24"/>
      <c r="E98" s="24"/>
      <c r="F98" s="24"/>
      <c r="G98" s="24"/>
      <c r="H98" s="16"/>
      <c r="I98" s="16"/>
      <c r="J98" s="83">
        <f>'[1]сбытовая и передача'!D12*1000</f>
        <v>3850.39</v>
      </c>
      <c r="K98" s="83"/>
      <c r="L98" s="83"/>
      <c r="M98" s="83"/>
      <c r="N98" s="83"/>
      <c r="O98" s="83"/>
      <c r="P98" s="83"/>
      <c r="Q98" s="83"/>
      <c r="R98" s="83"/>
      <c r="S98" s="83"/>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T98" s="2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row>
    <row r="99" spans="1:134" ht="15.75" customHeight="1">
      <c r="A99" s="7" t="s">
        <v>69</v>
      </c>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84">
        <f>'[1]расчет цен'!$D$24</f>
        <v>4.84</v>
      </c>
      <c r="BW99" s="85"/>
      <c r="BX99" s="85"/>
      <c r="BY99" s="85"/>
      <c r="BZ99" s="85"/>
      <c r="CA99" s="85"/>
      <c r="CB99" s="85"/>
      <c r="CC99" s="85"/>
      <c r="CD99" s="85"/>
      <c r="CE99" s="85"/>
      <c r="CF99" s="86"/>
      <c r="CG99" s="16"/>
      <c r="CH99" s="16"/>
      <c r="CI99" s="16"/>
      <c r="CJ99" s="16"/>
      <c r="CK99" s="16"/>
      <c r="CL99" s="16"/>
      <c r="CM99" s="16"/>
      <c r="CN99" s="16"/>
      <c r="CO99" s="16"/>
      <c r="CP99" s="16"/>
      <c r="CT99" s="2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row>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sheetData>
  <sheetProtection password="CA6C" sheet="1" formatCells="0" formatColumns="0" formatRows="0" insertColumns="0" insertRows="0" insertHyperlinks="0" deleteColumns="0" deleteRows="0" sort="0" autoFilter="0" pivotTables="0"/>
  <mergeCells count="80">
    <mergeCell ref="J95:S95"/>
    <mergeCell ref="J96:S96"/>
    <mergeCell ref="J97:S97"/>
    <mergeCell ref="J98:S98"/>
    <mergeCell ref="BV99:CF99"/>
    <mergeCell ref="BC75:BR75"/>
    <mergeCell ref="BC76:BR76"/>
    <mergeCell ref="BC77:BR77"/>
    <mergeCell ref="BC78:BR78"/>
    <mergeCell ref="BC79:BR79"/>
    <mergeCell ref="A85:BD85"/>
    <mergeCell ref="BE85:BT85"/>
    <mergeCell ref="A87:FK87"/>
    <mergeCell ref="A89:FN89"/>
    <mergeCell ref="A90:FN90"/>
    <mergeCell ref="Z82:AO82"/>
    <mergeCell ref="AI62:AX62"/>
    <mergeCell ref="AV63:BK63"/>
    <mergeCell ref="AV64:BK64"/>
    <mergeCell ref="AE67:AT67"/>
    <mergeCell ref="S70:AH70"/>
    <mergeCell ref="W73:AL73"/>
    <mergeCell ref="EQ37:FF37"/>
    <mergeCell ref="A39:DG39"/>
    <mergeCell ref="DH39:DW39"/>
    <mergeCell ref="AU42:BJ42"/>
    <mergeCell ref="AV61:BK61"/>
    <mergeCell ref="BC47:BR47"/>
    <mergeCell ref="BC48:BR48"/>
    <mergeCell ref="BC49:BR49"/>
    <mergeCell ref="BC50:BR50"/>
    <mergeCell ref="BC51:BR51"/>
    <mergeCell ref="A53:DL53"/>
    <mergeCell ref="DM53:EB53"/>
    <mergeCell ref="A56:P56"/>
    <mergeCell ref="AI58:AX58"/>
    <mergeCell ref="AV59:BK59"/>
    <mergeCell ref="AV60:BK60"/>
    <mergeCell ref="AF45:AU45"/>
    <mergeCell ref="A29:CG29"/>
    <mergeCell ref="CH29:CW29"/>
    <mergeCell ref="A33:DK33"/>
    <mergeCell ref="DL33:EA33"/>
    <mergeCell ref="A35:CT35"/>
    <mergeCell ref="CU35:DJ35"/>
    <mergeCell ref="A37:EP37"/>
    <mergeCell ref="B26:CA26"/>
    <mergeCell ref="CB26:CW26"/>
    <mergeCell ref="CX26:DS26"/>
    <mergeCell ref="DT26:EO26"/>
    <mergeCell ref="EP26:FK26"/>
    <mergeCell ref="B24:CA24"/>
    <mergeCell ref="CB24:CW24"/>
    <mergeCell ref="CX24:DS24"/>
    <mergeCell ref="DT24:EO24"/>
    <mergeCell ref="EP24:FK24"/>
    <mergeCell ref="B25:CA25"/>
    <mergeCell ref="CB25:CW25"/>
    <mergeCell ref="CX25:DS25"/>
    <mergeCell ref="DT25:EO25"/>
    <mergeCell ref="EP25:FK25"/>
    <mergeCell ref="T16:CX16"/>
    <mergeCell ref="DC16:DU16"/>
    <mergeCell ref="DW16:EO16"/>
    <mergeCell ref="A18:FK18"/>
    <mergeCell ref="A22:CA23"/>
    <mergeCell ref="CB23:CW23"/>
    <mergeCell ref="CX23:DS23"/>
    <mergeCell ref="DT23:EO23"/>
    <mergeCell ref="EP23:FK23"/>
    <mergeCell ref="T15:CX15"/>
    <mergeCell ref="CY15:DB15"/>
    <mergeCell ref="DC15:DU15"/>
    <mergeCell ref="DW15:EO15"/>
    <mergeCell ref="A9:FK9"/>
    <mergeCell ref="A10:FK10"/>
    <mergeCell ref="A11:FK11"/>
    <mergeCell ref="A12:FK12"/>
    <mergeCell ref="A14:FK14"/>
    <mergeCell ref="CB22:FK22"/>
  </mergeCells>
  <printOptions/>
  <pageMargins left="0.7086614173228347" right="0.7086614173228347" top="0.7480314960629921" bottom="0.7480314960629921" header="0.31496062992125984" footer="0.31496062992125984"/>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dimension ref="A1:FK470"/>
  <sheetViews>
    <sheetView zoomScale="85" zoomScaleNormal="85" zoomScalePageLayoutView="0" workbookViewId="0" topLeftCell="A1">
      <selection activeCell="I30" sqref="I30"/>
    </sheetView>
  </sheetViews>
  <sheetFormatPr defaultColWidth="0.8554687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0.8554687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98" t="s">
        <v>6</v>
      </c>
      <c r="B9" s="98"/>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98"/>
      <c r="BN9" s="98"/>
      <c r="BO9" s="98"/>
      <c r="BP9" s="98"/>
      <c r="BQ9" s="98"/>
      <c r="BR9" s="98"/>
      <c r="BS9" s="98"/>
      <c r="BT9" s="98"/>
      <c r="BU9" s="98"/>
      <c r="BV9" s="98"/>
      <c r="BW9" s="98"/>
      <c r="BX9" s="98"/>
      <c r="BY9" s="98"/>
      <c r="BZ9" s="98"/>
      <c r="CA9" s="98"/>
      <c r="CB9" s="98"/>
      <c r="CC9" s="98"/>
      <c r="CD9" s="98"/>
      <c r="CE9" s="98"/>
      <c r="CF9" s="98"/>
      <c r="CG9" s="98"/>
      <c r="CH9" s="98"/>
      <c r="CI9" s="98"/>
      <c r="CJ9" s="98"/>
      <c r="CK9" s="98"/>
      <c r="CL9" s="98"/>
      <c r="CM9" s="98"/>
      <c r="CN9" s="98"/>
      <c r="CO9" s="98"/>
      <c r="CP9" s="98"/>
      <c r="CQ9" s="98"/>
      <c r="CR9" s="98"/>
      <c r="CS9" s="98"/>
      <c r="CT9" s="98"/>
      <c r="CU9" s="98"/>
      <c r="CV9" s="98"/>
      <c r="CW9" s="98"/>
      <c r="CX9" s="98"/>
      <c r="CY9" s="98"/>
      <c r="CZ9" s="98"/>
      <c r="DA9" s="98"/>
      <c r="DB9" s="98"/>
      <c r="DC9" s="98"/>
      <c r="DD9" s="98"/>
      <c r="DE9" s="98"/>
      <c r="DF9" s="98"/>
      <c r="DG9" s="98"/>
      <c r="DH9" s="98"/>
      <c r="DI9" s="98"/>
      <c r="DJ9" s="98"/>
      <c r="DK9" s="98"/>
      <c r="DL9" s="98"/>
      <c r="DM9" s="98"/>
      <c r="DN9" s="98"/>
      <c r="DO9" s="98"/>
      <c r="DP9" s="98"/>
      <c r="DQ9" s="98"/>
      <c r="DR9" s="98"/>
      <c r="DS9" s="98"/>
      <c r="DT9" s="98"/>
      <c r="DU9" s="98"/>
      <c r="DV9" s="98"/>
      <c r="DW9" s="98"/>
      <c r="DX9" s="98"/>
      <c r="DY9" s="98"/>
      <c r="DZ9" s="98"/>
      <c r="EA9" s="98"/>
      <c r="EB9" s="98"/>
      <c r="EC9" s="98"/>
      <c r="ED9" s="98"/>
      <c r="EE9" s="98"/>
      <c r="EF9" s="98"/>
      <c r="EG9" s="98"/>
      <c r="EH9" s="98"/>
      <c r="EI9" s="98"/>
      <c r="EJ9" s="98"/>
      <c r="EK9" s="98"/>
      <c r="EL9" s="98"/>
      <c r="EM9" s="98"/>
      <c r="EN9" s="98"/>
      <c r="EO9" s="98"/>
      <c r="EP9" s="98"/>
      <c r="EQ9" s="98"/>
      <c r="ER9" s="98"/>
      <c r="ES9" s="98"/>
      <c r="ET9" s="98"/>
      <c r="EU9" s="98"/>
      <c r="EV9" s="98"/>
      <c r="EW9" s="98"/>
      <c r="EX9" s="98"/>
      <c r="EY9" s="98"/>
      <c r="EZ9" s="98"/>
      <c r="FA9" s="98"/>
      <c r="FB9" s="98"/>
      <c r="FC9" s="98"/>
      <c r="FD9" s="98"/>
      <c r="FE9" s="98"/>
      <c r="FF9" s="98"/>
      <c r="FG9" s="98"/>
      <c r="FH9" s="98"/>
      <c r="FI9" s="98"/>
      <c r="FJ9" s="98"/>
      <c r="FK9" s="98"/>
    </row>
    <row r="10" spans="1:167" s="9" customFormat="1" ht="16.5" customHeight="1">
      <c r="A10" s="99" t="s">
        <v>7</v>
      </c>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99"/>
      <c r="CF10" s="99"/>
      <c r="CG10" s="99"/>
      <c r="CH10" s="99"/>
      <c r="CI10" s="99"/>
      <c r="CJ10" s="99"/>
      <c r="CK10" s="99"/>
      <c r="CL10" s="99"/>
      <c r="CM10" s="99"/>
      <c r="CN10" s="99"/>
      <c r="CO10" s="99"/>
      <c r="CP10" s="99"/>
      <c r="CQ10" s="99"/>
      <c r="CR10" s="99"/>
      <c r="CS10" s="99"/>
      <c r="CT10" s="99"/>
      <c r="CU10" s="99"/>
      <c r="CV10" s="99"/>
      <c r="CW10" s="99"/>
      <c r="CX10" s="99"/>
      <c r="CY10" s="99"/>
      <c r="CZ10" s="99"/>
      <c r="DA10" s="99"/>
      <c r="DB10" s="99"/>
      <c r="DC10" s="99"/>
      <c r="DD10" s="99"/>
      <c r="DE10" s="99"/>
      <c r="DF10" s="99"/>
      <c r="DG10" s="99"/>
      <c r="DH10" s="99"/>
      <c r="DI10" s="99"/>
      <c r="DJ10" s="99"/>
      <c r="DK10" s="99"/>
      <c r="DL10" s="99"/>
      <c r="DM10" s="99"/>
      <c r="DN10" s="99"/>
      <c r="DO10" s="99"/>
      <c r="DP10" s="99"/>
      <c r="DQ10" s="99"/>
      <c r="DR10" s="99"/>
      <c r="DS10" s="99"/>
      <c r="DT10" s="99"/>
      <c r="DU10" s="99"/>
      <c r="DV10" s="99"/>
      <c r="DW10" s="99"/>
      <c r="DX10" s="99"/>
      <c r="DY10" s="99"/>
      <c r="DZ10" s="99"/>
      <c r="EA10" s="99"/>
      <c r="EB10" s="99"/>
      <c r="EC10" s="99"/>
      <c r="ED10" s="99"/>
      <c r="EE10" s="99"/>
      <c r="EF10" s="99"/>
      <c r="EG10" s="99"/>
      <c r="EH10" s="99"/>
      <c r="EI10" s="99"/>
      <c r="EJ10" s="99"/>
      <c r="EK10" s="99"/>
      <c r="EL10" s="99"/>
      <c r="EM10" s="99"/>
      <c r="EN10" s="99"/>
      <c r="EO10" s="99"/>
      <c r="EP10" s="99"/>
      <c r="EQ10" s="99"/>
      <c r="ER10" s="99"/>
      <c r="ES10" s="99"/>
      <c r="ET10" s="99"/>
      <c r="EU10" s="99"/>
      <c r="EV10" s="99"/>
      <c r="EW10" s="99"/>
      <c r="EX10" s="99"/>
      <c r="EY10" s="99"/>
      <c r="EZ10" s="99"/>
      <c r="FA10" s="99"/>
      <c r="FB10" s="99"/>
      <c r="FC10" s="99"/>
      <c r="FD10" s="99"/>
      <c r="FE10" s="99"/>
      <c r="FF10" s="99"/>
      <c r="FG10" s="99"/>
      <c r="FH10" s="99"/>
      <c r="FI10" s="99"/>
      <c r="FJ10" s="99"/>
      <c r="FK10" s="99"/>
    </row>
    <row r="11" spans="1:167" s="9" customFormat="1" ht="16.5" customHeight="1">
      <c r="A11" s="99" t="s">
        <v>8</v>
      </c>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c r="BM11" s="99"/>
      <c r="BN11" s="99"/>
      <c r="BO11" s="99"/>
      <c r="BP11" s="99"/>
      <c r="BQ11" s="99"/>
      <c r="BR11" s="99"/>
      <c r="BS11" s="99"/>
      <c r="BT11" s="99"/>
      <c r="BU11" s="99"/>
      <c r="BV11" s="99"/>
      <c r="BW11" s="99"/>
      <c r="BX11" s="99"/>
      <c r="BY11" s="99"/>
      <c r="BZ11" s="99"/>
      <c r="CA11" s="99"/>
      <c r="CB11" s="99"/>
      <c r="CC11" s="99"/>
      <c r="CD11" s="99"/>
      <c r="CE11" s="99"/>
      <c r="CF11" s="99"/>
      <c r="CG11" s="99"/>
      <c r="CH11" s="99"/>
      <c r="CI11" s="99"/>
      <c r="CJ11" s="99"/>
      <c r="CK11" s="99"/>
      <c r="CL11" s="99"/>
      <c r="CM11" s="99"/>
      <c r="CN11" s="99"/>
      <c r="CO11" s="99"/>
      <c r="CP11" s="99"/>
      <c r="CQ11" s="99"/>
      <c r="CR11" s="99"/>
      <c r="CS11" s="99"/>
      <c r="CT11" s="99"/>
      <c r="CU11" s="99"/>
      <c r="CV11" s="99"/>
      <c r="CW11" s="99"/>
      <c r="CX11" s="99"/>
      <c r="CY11" s="99"/>
      <c r="CZ11" s="99"/>
      <c r="DA11" s="99"/>
      <c r="DB11" s="99"/>
      <c r="DC11" s="99"/>
      <c r="DD11" s="99"/>
      <c r="DE11" s="99"/>
      <c r="DF11" s="99"/>
      <c r="DG11" s="99"/>
      <c r="DH11" s="99"/>
      <c r="DI11" s="99"/>
      <c r="DJ11" s="99"/>
      <c r="DK11" s="99"/>
      <c r="DL11" s="99"/>
      <c r="DM11" s="99"/>
      <c r="DN11" s="99"/>
      <c r="DO11" s="99"/>
      <c r="DP11" s="99"/>
      <c r="DQ11" s="99"/>
      <c r="DR11" s="99"/>
      <c r="DS11" s="99"/>
      <c r="DT11" s="99"/>
      <c r="DU11" s="99"/>
      <c r="DV11" s="99"/>
      <c r="DW11" s="99"/>
      <c r="DX11" s="99"/>
      <c r="DY11" s="99"/>
      <c r="DZ11" s="99"/>
      <c r="EA11" s="99"/>
      <c r="EB11" s="99"/>
      <c r="EC11" s="99"/>
      <c r="ED11" s="99"/>
      <c r="EE11" s="99"/>
      <c r="EF11" s="99"/>
      <c r="EG11" s="99"/>
      <c r="EH11" s="99"/>
      <c r="EI11" s="99"/>
      <c r="EJ11" s="99"/>
      <c r="EK11" s="99"/>
      <c r="EL11" s="99"/>
      <c r="EM11" s="99"/>
      <c r="EN11" s="99"/>
      <c r="EO11" s="99"/>
      <c r="EP11" s="99"/>
      <c r="EQ11" s="99"/>
      <c r="ER11" s="99"/>
      <c r="ES11" s="99"/>
      <c r="ET11" s="99"/>
      <c r="EU11" s="99"/>
      <c r="EV11" s="99"/>
      <c r="EW11" s="99"/>
      <c r="EX11" s="99"/>
      <c r="EY11" s="99"/>
      <c r="EZ11" s="99"/>
      <c r="FA11" s="99"/>
      <c r="FB11" s="99"/>
      <c r="FC11" s="99"/>
      <c r="FD11" s="99"/>
      <c r="FE11" s="99"/>
      <c r="FF11" s="99"/>
      <c r="FG11" s="99"/>
      <c r="FH11" s="99"/>
      <c r="FI11" s="99"/>
      <c r="FJ11" s="99"/>
      <c r="FK11" s="99"/>
    </row>
    <row r="12" spans="1:167" s="9" customFormat="1" ht="16.5" customHeight="1">
      <c r="A12" s="99" t="s">
        <v>4</v>
      </c>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99"/>
      <c r="BO12" s="99"/>
      <c r="BP12" s="99"/>
      <c r="BQ12" s="99"/>
      <c r="BR12" s="99"/>
      <c r="BS12" s="99"/>
      <c r="BT12" s="99"/>
      <c r="BU12" s="99"/>
      <c r="BV12" s="99"/>
      <c r="BW12" s="99"/>
      <c r="BX12" s="99"/>
      <c r="BY12" s="99"/>
      <c r="BZ12" s="99"/>
      <c r="CA12" s="99"/>
      <c r="CB12" s="99"/>
      <c r="CC12" s="99"/>
      <c r="CD12" s="99"/>
      <c r="CE12" s="99"/>
      <c r="CF12" s="99"/>
      <c r="CG12" s="99"/>
      <c r="CH12" s="99"/>
      <c r="CI12" s="99"/>
      <c r="CJ12" s="99"/>
      <c r="CK12" s="99"/>
      <c r="CL12" s="99"/>
      <c r="CM12" s="99"/>
      <c r="CN12" s="99"/>
      <c r="CO12" s="99"/>
      <c r="CP12" s="99"/>
      <c r="CQ12" s="99"/>
      <c r="CR12" s="99"/>
      <c r="CS12" s="99"/>
      <c r="CT12" s="99"/>
      <c r="CU12" s="99"/>
      <c r="CV12" s="99"/>
      <c r="CW12" s="99"/>
      <c r="CX12" s="99"/>
      <c r="CY12" s="99"/>
      <c r="CZ12" s="99"/>
      <c r="DA12" s="99"/>
      <c r="DB12" s="99"/>
      <c r="DC12" s="99"/>
      <c r="DD12" s="99"/>
      <c r="DE12" s="99"/>
      <c r="DF12" s="99"/>
      <c r="DG12" s="99"/>
      <c r="DH12" s="99"/>
      <c r="DI12" s="99"/>
      <c r="DJ12" s="99"/>
      <c r="DK12" s="99"/>
      <c r="DL12" s="99"/>
      <c r="DM12" s="99"/>
      <c r="DN12" s="99"/>
      <c r="DO12" s="99"/>
      <c r="DP12" s="99"/>
      <c r="DQ12" s="99"/>
      <c r="DR12" s="99"/>
      <c r="DS12" s="99"/>
      <c r="DT12" s="99"/>
      <c r="DU12" s="99"/>
      <c r="DV12" s="99"/>
      <c r="DW12" s="99"/>
      <c r="DX12" s="99"/>
      <c r="DY12" s="99"/>
      <c r="DZ12" s="99"/>
      <c r="EA12" s="99"/>
      <c r="EB12" s="99"/>
      <c r="EC12" s="99"/>
      <c r="ED12" s="99"/>
      <c r="EE12" s="99"/>
      <c r="EF12" s="99"/>
      <c r="EG12" s="99"/>
      <c r="EH12" s="99"/>
      <c r="EI12" s="99"/>
      <c r="EJ12" s="99"/>
      <c r="EK12" s="99"/>
      <c r="EL12" s="99"/>
      <c r="EM12" s="99"/>
      <c r="EN12" s="99"/>
      <c r="EO12" s="99"/>
      <c r="EP12" s="99"/>
      <c r="EQ12" s="99"/>
      <c r="ER12" s="99"/>
      <c r="ES12" s="99"/>
      <c r="ET12" s="99"/>
      <c r="EU12" s="99"/>
      <c r="EV12" s="99"/>
      <c r="EW12" s="99"/>
      <c r="EX12" s="99"/>
      <c r="EY12" s="99"/>
      <c r="EZ12" s="99"/>
      <c r="FA12" s="99"/>
      <c r="FB12" s="99"/>
      <c r="FC12" s="99"/>
      <c r="FD12" s="99"/>
      <c r="FE12" s="99"/>
      <c r="FF12" s="99"/>
      <c r="FG12" s="99"/>
      <c r="FH12" s="99"/>
      <c r="FI12" s="99"/>
      <c r="FJ12" s="99"/>
      <c r="FK12" s="99"/>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73" t="s">
        <v>9</v>
      </c>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73"/>
      <c r="FE14" s="73"/>
      <c r="FF14" s="73"/>
      <c r="FG14" s="73"/>
      <c r="FH14" s="73"/>
      <c r="FI14" s="73"/>
      <c r="FJ14" s="73"/>
      <c r="FK14" s="73"/>
    </row>
    <row r="15" spans="1:167" ht="15.75" customHeight="1">
      <c r="A15" s="28" t="s">
        <v>108</v>
      </c>
      <c r="B15" s="28"/>
      <c r="C15" s="28"/>
      <c r="D15" s="28"/>
      <c r="E15" s="29" t="str">
        <f>'Первая ценовая категория'!DC15</f>
        <v>Марте</v>
      </c>
      <c r="F15" s="48" t="str">
        <f>'Первая ценовая категория'!DW15</f>
        <v>2023</v>
      </c>
      <c r="G15" s="12" t="s">
        <v>11</v>
      </c>
      <c r="H15" s="30"/>
      <c r="I15" s="30"/>
      <c r="J15" s="30"/>
      <c r="K15" s="30"/>
      <c r="L15" s="30"/>
      <c r="M15" s="30"/>
      <c r="N15" s="30"/>
      <c r="O15" s="30"/>
      <c r="P15" s="30"/>
      <c r="Q15" s="30"/>
      <c r="R15" s="30"/>
      <c r="S15" s="30"/>
      <c r="T15" s="30"/>
      <c r="U15" s="30"/>
      <c r="V15" s="30"/>
      <c r="W15" s="30"/>
      <c r="X15" s="30"/>
      <c r="Z15" s="12"/>
      <c r="AA15" s="12"/>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2" t="s">
        <v>12</v>
      </c>
      <c r="B16" s="32"/>
      <c r="C16" s="32"/>
      <c r="D16" s="32"/>
      <c r="E16" s="27" t="s">
        <v>13</v>
      </c>
      <c r="F16" s="27" t="s">
        <v>14</v>
      </c>
      <c r="G16" s="32"/>
      <c r="H16" s="32"/>
      <c r="I16" s="32"/>
      <c r="J16" s="32"/>
      <c r="K16" s="32"/>
      <c r="L16" s="32"/>
      <c r="M16" s="32"/>
      <c r="N16" s="32"/>
      <c r="O16" s="32"/>
      <c r="P16" s="32"/>
      <c r="Q16" s="32"/>
      <c r="R16" s="32"/>
      <c r="S16" s="32"/>
      <c r="T16" s="32"/>
      <c r="U16" s="32"/>
      <c r="V16" s="32"/>
      <c r="W16" s="32"/>
      <c r="X16" s="32"/>
      <c r="Y16" s="33"/>
      <c r="Z16" s="33"/>
      <c r="AA16" s="33"/>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ES16" s="33"/>
      <c r="ET16" s="33"/>
      <c r="EU16" s="33"/>
      <c r="EV16" s="33"/>
      <c r="EW16" s="33"/>
      <c r="EX16" s="33"/>
      <c r="EY16" s="33"/>
      <c r="EZ16" s="33"/>
      <c r="FA16" s="33"/>
      <c r="FB16" s="33"/>
      <c r="FC16" s="33"/>
      <c r="FD16" s="33"/>
      <c r="FE16" s="33"/>
      <c r="FF16" s="33"/>
      <c r="FG16" s="33"/>
      <c r="FH16" s="33"/>
      <c r="FI16" s="33"/>
      <c r="FJ16" s="33"/>
      <c r="FK16" s="33"/>
    </row>
    <row r="17" spans="1:25" ht="15.75" customHeight="1">
      <c r="A17" s="34"/>
      <c r="B17" s="35"/>
      <c r="C17" s="35"/>
      <c r="D17" s="35"/>
      <c r="E17" s="35"/>
      <c r="F17" s="35"/>
      <c r="G17" s="35"/>
      <c r="H17" s="35"/>
      <c r="I17" s="35"/>
      <c r="J17" s="35"/>
      <c r="K17" s="35"/>
      <c r="L17" s="35"/>
      <c r="M17" s="35"/>
      <c r="N17" s="35"/>
      <c r="O17" s="35"/>
      <c r="P17" s="35"/>
      <c r="Q17" s="35"/>
      <c r="R17" s="35"/>
      <c r="S17" s="35"/>
      <c r="T17" s="35"/>
      <c r="U17" s="35"/>
      <c r="V17" s="35"/>
      <c r="W17" s="35"/>
      <c r="X17" s="35"/>
      <c r="Y17" s="35"/>
    </row>
    <row r="18" spans="1:25" ht="15.75" customHeight="1">
      <c r="A18" s="100" t="s">
        <v>70</v>
      </c>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row>
    <row r="19" spans="1:25" ht="15.75" customHeight="1">
      <c r="A19" s="101" t="s">
        <v>71</v>
      </c>
      <c r="B19" s="101"/>
      <c r="C19" s="101"/>
      <c r="D19" s="101"/>
      <c r="E19" s="101"/>
      <c r="F19" s="101"/>
      <c r="G19" s="101"/>
      <c r="H19" s="101"/>
      <c r="I19" s="101"/>
      <c r="J19" s="101"/>
      <c r="K19" s="101"/>
      <c r="L19" s="101"/>
      <c r="M19" s="101"/>
      <c r="N19" s="101"/>
      <c r="O19" s="101"/>
      <c r="P19" s="101"/>
      <c r="Q19" s="101"/>
      <c r="R19" s="101"/>
      <c r="S19" s="101"/>
      <c r="T19" s="101"/>
      <c r="U19" s="101"/>
      <c r="V19" s="101"/>
      <c r="W19" s="101"/>
      <c r="X19" s="101"/>
      <c r="Y19" s="101"/>
    </row>
    <row r="20" spans="1:25" ht="15.75" customHeight="1">
      <c r="A20" s="36"/>
      <c r="B20" s="37"/>
      <c r="C20" s="37"/>
      <c r="D20" s="37"/>
      <c r="E20" s="37"/>
      <c r="F20" s="37"/>
      <c r="G20" s="37"/>
      <c r="H20" s="37"/>
      <c r="I20" s="37"/>
      <c r="J20" s="37"/>
      <c r="K20" s="37"/>
      <c r="L20" s="37"/>
      <c r="M20" s="37"/>
      <c r="N20" s="37"/>
      <c r="O20" s="37"/>
      <c r="P20" s="37"/>
      <c r="Q20" s="37"/>
      <c r="R20" s="37"/>
      <c r="S20" s="37"/>
      <c r="T20" s="37"/>
      <c r="U20" s="37"/>
      <c r="V20" s="37"/>
      <c r="W20" s="37"/>
      <c r="X20" s="37"/>
      <c r="Y20" s="37"/>
    </row>
    <row r="21" spans="1:25" ht="15.75" customHeight="1">
      <c r="A21" s="36"/>
      <c r="B21" s="37"/>
      <c r="C21" s="37"/>
      <c r="D21" s="37"/>
      <c r="E21" s="37"/>
      <c r="F21" s="37"/>
      <c r="G21" s="37"/>
      <c r="H21" s="37"/>
      <c r="I21" s="37"/>
      <c r="J21" s="37"/>
      <c r="K21" s="37"/>
      <c r="L21" s="37"/>
      <c r="M21" s="37"/>
      <c r="N21" s="37"/>
      <c r="O21" s="37"/>
      <c r="P21" s="37"/>
      <c r="Q21" s="37"/>
      <c r="R21" s="37"/>
      <c r="S21" s="37"/>
      <c r="T21" s="37"/>
      <c r="U21" s="37"/>
      <c r="V21" s="37"/>
      <c r="W21" s="37"/>
      <c r="X21" s="37"/>
      <c r="Y21" s="37"/>
    </row>
    <row r="22" spans="1:25" ht="15.75" customHeight="1">
      <c r="A22" s="36" t="s">
        <v>72</v>
      </c>
      <c r="B22" s="37"/>
      <c r="C22" s="37"/>
      <c r="D22" s="37"/>
      <c r="E22" s="37"/>
      <c r="F22" s="37"/>
      <c r="G22" s="37"/>
      <c r="H22" s="37"/>
      <c r="I22" s="37"/>
      <c r="J22" s="37"/>
      <c r="K22" s="37"/>
      <c r="L22" s="37"/>
      <c r="M22" s="37"/>
      <c r="N22" s="37"/>
      <c r="O22" s="37"/>
      <c r="P22" s="37"/>
      <c r="Q22" s="37"/>
      <c r="R22" s="37"/>
      <c r="S22" s="37"/>
      <c r="T22" s="37"/>
      <c r="U22" s="37"/>
      <c r="V22" s="37"/>
      <c r="W22" s="37"/>
      <c r="X22" s="37"/>
      <c r="Y22" s="37"/>
    </row>
    <row r="23" spans="1:25" ht="15.75" customHeight="1">
      <c r="A23" s="36"/>
      <c r="B23" s="37"/>
      <c r="C23" s="37"/>
      <c r="D23" s="37"/>
      <c r="E23" s="37"/>
      <c r="F23" s="37"/>
      <c r="G23" s="37"/>
      <c r="H23" s="37"/>
      <c r="I23" s="37"/>
      <c r="J23" s="37"/>
      <c r="K23" s="37"/>
      <c r="L23" s="37"/>
      <c r="M23" s="37"/>
      <c r="N23" s="37"/>
      <c r="O23" s="37"/>
      <c r="P23" s="37"/>
      <c r="Q23" s="37"/>
      <c r="R23" s="37"/>
      <c r="S23" s="37"/>
      <c r="T23" s="37"/>
      <c r="U23" s="37"/>
      <c r="V23" s="37"/>
      <c r="W23" s="37"/>
      <c r="X23" s="37"/>
      <c r="Y23" s="37"/>
    </row>
    <row r="24" spans="1:25" ht="15.75" customHeight="1">
      <c r="A24" s="36" t="s">
        <v>73</v>
      </c>
      <c r="B24" s="37"/>
      <c r="C24" s="38" t="s">
        <v>74</v>
      </c>
      <c r="D24" s="37"/>
      <c r="E24" s="37"/>
      <c r="F24" s="37"/>
      <c r="G24" s="37"/>
      <c r="H24" s="37"/>
      <c r="I24" s="37"/>
      <c r="J24" s="37"/>
      <c r="K24" s="37"/>
      <c r="L24" s="37"/>
      <c r="M24" s="37"/>
      <c r="N24" s="37"/>
      <c r="O24" s="37"/>
      <c r="P24" s="37"/>
      <c r="Q24" s="37"/>
      <c r="R24" s="37"/>
      <c r="S24" s="37"/>
      <c r="T24" s="37"/>
      <c r="U24" s="37"/>
      <c r="V24" s="37"/>
      <c r="W24" s="37"/>
      <c r="X24" s="37"/>
      <c r="Y24" s="37"/>
    </row>
    <row r="25" spans="1:25" ht="15.75" customHeight="1">
      <c r="A25" s="36" t="s">
        <v>75</v>
      </c>
      <c r="B25" s="37"/>
      <c r="C25" s="37"/>
      <c r="D25" s="37"/>
      <c r="E25" s="37"/>
      <c r="F25" s="37"/>
      <c r="G25" s="39" t="s">
        <v>119</v>
      </c>
      <c r="H25" s="37"/>
      <c r="I25" s="37"/>
      <c r="J25" s="37"/>
      <c r="K25" s="37"/>
      <c r="L25" s="37"/>
      <c r="M25" s="37"/>
      <c r="N25" s="37"/>
      <c r="O25" s="37"/>
      <c r="P25" s="37"/>
      <c r="Q25" s="37"/>
      <c r="R25" s="37"/>
      <c r="S25" s="37"/>
      <c r="T25" s="37"/>
      <c r="U25" s="37"/>
      <c r="V25" s="37"/>
      <c r="W25" s="37"/>
      <c r="X25" s="37"/>
      <c r="Y25" s="37"/>
    </row>
    <row r="26" spans="1:25" ht="15.75" customHeight="1">
      <c r="A26" s="87" t="s">
        <v>77</v>
      </c>
      <c r="B26" s="90" t="s">
        <v>78</v>
      </c>
      <c r="C26" s="91"/>
      <c r="D26" s="91"/>
      <c r="E26" s="91"/>
      <c r="F26" s="91"/>
      <c r="G26" s="91"/>
      <c r="H26" s="91"/>
      <c r="I26" s="91"/>
      <c r="J26" s="91"/>
      <c r="K26" s="91"/>
      <c r="L26" s="91"/>
      <c r="M26" s="91"/>
      <c r="N26" s="91"/>
      <c r="O26" s="91"/>
      <c r="P26" s="91"/>
      <c r="Q26" s="91"/>
      <c r="R26" s="91"/>
      <c r="S26" s="91"/>
      <c r="T26" s="91"/>
      <c r="U26" s="91"/>
      <c r="V26" s="91"/>
      <c r="W26" s="91"/>
      <c r="X26" s="91"/>
      <c r="Y26" s="92"/>
    </row>
    <row r="27" spans="1:25" ht="15.75" customHeight="1">
      <c r="A27" s="88"/>
      <c r="B27" s="93"/>
      <c r="C27" s="94"/>
      <c r="D27" s="94"/>
      <c r="E27" s="94"/>
      <c r="F27" s="94"/>
      <c r="G27" s="94"/>
      <c r="H27" s="94"/>
      <c r="I27" s="94"/>
      <c r="J27" s="94"/>
      <c r="K27" s="94"/>
      <c r="L27" s="94"/>
      <c r="M27" s="94"/>
      <c r="N27" s="94"/>
      <c r="O27" s="94"/>
      <c r="P27" s="94"/>
      <c r="Q27" s="94"/>
      <c r="R27" s="94"/>
      <c r="S27" s="94"/>
      <c r="T27" s="94"/>
      <c r="U27" s="94"/>
      <c r="V27" s="94"/>
      <c r="W27" s="94"/>
      <c r="X27" s="94"/>
      <c r="Y27" s="95"/>
    </row>
    <row r="28" spans="1:25" ht="15.75" customHeight="1">
      <c r="A28" s="88"/>
      <c r="B28" s="96" t="s">
        <v>79</v>
      </c>
      <c r="C28" s="96" t="s">
        <v>80</v>
      </c>
      <c r="D28" s="96" t="s">
        <v>81</v>
      </c>
      <c r="E28" s="96" t="s">
        <v>82</v>
      </c>
      <c r="F28" s="96" t="s">
        <v>83</v>
      </c>
      <c r="G28" s="96" t="s">
        <v>84</v>
      </c>
      <c r="H28" s="96" t="s">
        <v>85</v>
      </c>
      <c r="I28" s="96" t="s">
        <v>86</v>
      </c>
      <c r="J28" s="96" t="s">
        <v>87</v>
      </c>
      <c r="K28" s="96" t="s">
        <v>88</v>
      </c>
      <c r="L28" s="96" t="s">
        <v>89</v>
      </c>
      <c r="M28" s="96" t="s">
        <v>90</v>
      </c>
      <c r="N28" s="96" t="s">
        <v>91</v>
      </c>
      <c r="O28" s="96" t="s">
        <v>92</v>
      </c>
      <c r="P28" s="96" t="s">
        <v>93</v>
      </c>
      <c r="Q28" s="96" t="s">
        <v>94</v>
      </c>
      <c r="R28" s="96" t="s">
        <v>95</v>
      </c>
      <c r="S28" s="96" t="s">
        <v>96</v>
      </c>
      <c r="T28" s="96" t="s">
        <v>97</v>
      </c>
      <c r="U28" s="96" t="s">
        <v>98</v>
      </c>
      <c r="V28" s="96" t="s">
        <v>99</v>
      </c>
      <c r="W28" s="96" t="s">
        <v>100</v>
      </c>
      <c r="X28" s="96" t="s">
        <v>101</v>
      </c>
      <c r="Y28" s="96" t="s">
        <v>102</v>
      </c>
    </row>
    <row r="29" spans="1:25" ht="15.75" customHeight="1">
      <c r="A29" s="89"/>
      <c r="B29" s="97"/>
      <c r="C29" s="97"/>
      <c r="D29" s="97"/>
      <c r="E29" s="97"/>
      <c r="F29" s="97"/>
      <c r="G29" s="97"/>
      <c r="H29" s="97"/>
      <c r="I29" s="97"/>
      <c r="J29" s="97"/>
      <c r="K29" s="97"/>
      <c r="L29" s="97"/>
      <c r="M29" s="97"/>
      <c r="N29" s="97"/>
      <c r="O29" s="97"/>
      <c r="P29" s="97"/>
      <c r="Q29" s="97"/>
      <c r="R29" s="97"/>
      <c r="S29" s="97"/>
      <c r="T29" s="97"/>
      <c r="U29" s="97"/>
      <c r="V29" s="97"/>
      <c r="W29" s="97"/>
      <c r="X29" s="97"/>
      <c r="Y29" s="97"/>
    </row>
    <row r="30" spans="1:25" ht="15.75" customHeight="1">
      <c r="A30" s="40">
        <v>44986</v>
      </c>
      <c r="B30" s="41">
        <v>3862.5599999999995</v>
      </c>
      <c r="C30" s="41">
        <v>3802.3699999999994</v>
      </c>
      <c r="D30" s="41">
        <v>3786.3899999999994</v>
      </c>
      <c r="E30" s="41">
        <v>3786.3799999999997</v>
      </c>
      <c r="F30" s="41">
        <v>3786.3299999999995</v>
      </c>
      <c r="G30" s="41">
        <v>3786.1899999999996</v>
      </c>
      <c r="H30" s="41">
        <v>3861.5399999999995</v>
      </c>
      <c r="I30" s="41">
        <v>4059.7499999999995</v>
      </c>
      <c r="J30" s="41">
        <v>3857.9799999999996</v>
      </c>
      <c r="K30" s="41">
        <v>3839.6499999999996</v>
      </c>
      <c r="L30" s="41">
        <v>3828.22</v>
      </c>
      <c r="M30" s="41">
        <v>3788.8799999999997</v>
      </c>
      <c r="N30" s="41">
        <v>3797.1899999999996</v>
      </c>
      <c r="O30" s="41">
        <v>3819.8899999999994</v>
      </c>
      <c r="P30" s="41">
        <v>3886.74</v>
      </c>
      <c r="Q30" s="41">
        <v>3909.7299999999996</v>
      </c>
      <c r="R30" s="41">
        <v>3904.3299999999995</v>
      </c>
      <c r="S30" s="41">
        <v>3932.0999999999995</v>
      </c>
      <c r="T30" s="41">
        <v>4015.8799999999997</v>
      </c>
      <c r="U30" s="41">
        <v>3968.8699999999994</v>
      </c>
      <c r="V30" s="41">
        <v>3924.5999999999995</v>
      </c>
      <c r="W30" s="41">
        <v>3868.5399999999995</v>
      </c>
      <c r="X30" s="41">
        <v>4090.5899999999997</v>
      </c>
      <c r="Y30" s="41">
        <v>3976.41</v>
      </c>
    </row>
    <row r="31" spans="1:25" ht="15.75" customHeight="1">
      <c r="A31" s="40">
        <f>A30+1</f>
        <v>44987</v>
      </c>
      <c r="B31" s="41">
        <v>3878.8999999999996</v>
      </c>
      <c r="C31" s="41">
        <v>3824.7999999999997</v>
      </c>
      <c r="D31" s="41">
        <v>3786.2999999999997</v>
      </c>
      <c r="E31" s="41">
        <v>3786.2799999999997</v>
      </c>
      <c r="F31" s="41">
        <v>3786.1699999999996</v>
      </c>
      <c r="G31" s="41">
        <v>3785.93</v>
      </c>
      <c r="H31" s="41">
        <v>3807.4599999999996</v>
      </c>
      <c r="I31" s="41">
        <v>3879.8099999999995</v>
      </c>
      <c r="J31" s="41">
        <v>3785.3099999999995</v>
      </c>
      <c r="K31" s="41">
        <v>3852.1099999999997</v>
      </c>
      <c r="L31" s="41">
        <v>3909.7899999999995</v>
      </c>
      <c r="M31" s="41">
        <v>3948.0499999999997</v>
      </c>
      <c r="N31" s="41">
        <v>3983.95</v>
      </c>
      <c r="O31" s="41">
        <v>4025.4999999999995</v>
      </c>
      <c r="P31" s="41">
        <v>3994.2099999999996</v>
      </c>
      <c r="Q31" s="41">
        <v>3967.2699999999995</v>
      </c>
      <c r="R31" s="41">
        <v>3950.9999999999995</v>
      </c>
      <c r="S31" s="41">
        <v>3931.74</v>
      </c>
      <c r="T31" s="41">
        <v>4052.49</v>
      </c>
      <c r="U31" s="41">
        <v>3977.0499999999997</v>
      </c>
      <c r="V31" s="41">
        <v>3908.7499999999995</v>
      </c>
      <c r="W31" s="41">
        <v>3822.9599999999996</v>
      </c>
      <c r="X31" s="41">
        <v>4102.95</v>
      </c>
      <c r="Y31" s="41">
        <v>4017.7699999999995</v>
      </c>
    </row>
    <row r="32" spans="1:25" ht="15.75" customHeight="1">
      <c r="A32" s="40">
        <f aca="true" t="shared" si="0" ref="A32:A60">A31+1</f>
        <v>44988</v>
      </c>
      <c r="B32" s="41">
        <v>3988.2299999999996</v>
      </c>
      <c r="C32" s="41">
        <v>3875.7699999999995</v>
      </c>
      <c r="D32" s="41">
        <v>3786.0399999999995</v>
      </c>
      <c r="E32" s="41">
        <v>3786.0299999999997</v>
      </c>
      <c r="F32" s="41">
        <v>3785.95</v>
      </c>
      <c r="G32" s="41">
        <v>3785.68</v>
      </c>
      <c r="H32" s="41">
        <v>3839.0399999999995</v>
      </c>
      <c r="I32" s="41">
        <v>3887.0499999999997</v>
      </c>
      <c r="J32" s="41">
        <v>3784.9599999999996</v>
      </c>
      <c r="K32" s="41">
        <v>3785.0499999999997</v>
      </c>
      <c r="L32" s="41">
        <v>3864.6899999999996</v>
      </c>
      <c r="M32" s="41">
        <v>3843.9999999999995</v>
      </c>
      <c r="N32" s="41">
        <v>3856.95</v>
      </c>
      <c r="O32" s="41">
        <v>3840.95</v>
      </c>
      <c r="P32" s="41">
        <v>3784.8299999999995</v>
      </c>
      <c r="Q32" s="41">
        <v>3803.1199999999994</v>
      </c>
      <c r="R32" s="41">
        <v>3873.47</v>
      </c>
      <c r="S32" s="41">
        <v>3891.4999999999995</v>
      </c>
      <c r="T32" s="41">
        <v>4035.8199999999997</v>
      </c>
      <c r="U32" s="41">
        <v>3978.7</v>
      </c>
      <c r="V32" s="41">
        <v>3958.7499999999995</v>
      </c>
      <c r="W32" s="41">
        <v>3914.5199999999995</v>
      </c>
      <c r="X32" s="41">
        <v>4348.469999999999</v>
      </c>
      <c r="Y32" s="41">
        <v>4044.68</v>
      </c>
    </row>
    <row r="33" spans="1:25" ht="15.75" customHeight="1">
      <c r="A33" s="40">
        <f t="shared" si="0"/>
        <v>44989</v>
      </c>
      <c r="B33" s="41">
        <v>3892.4199999999996</v>
      </c>
      <c r="C33" s="41">
        <v>3785.6199999999994</v>
      </c>
      <c r="D33" s="41">
        <v>3785.68</v>
      </c>
      <c r="E33" s="41">
        <v>3785.5999999999995</v>
      </c>
      <c r="F33" s="41">
        <v>3785.5799999999995</v>
      </c>
      <c r="G33" s="41">
        <v>3785.6399999999994</v>
      </c>
      <c r="H33" s="41">
        <v>3784.6399999999994</v>
      </c>
      <c r="I33" s="41">
        <v>3979.6099999999997</v>
      </c>
      <c r="J33" s="41">
        <v>3785.18</v>
      </c>
      <c r="K33" s="41">
        <v>3815.1899999999996</v>
      </c>
      <c r="L33" s="41">
        <v>3878.3399999999997</v>
      </c>
      <c r="M33" s="41">
        <v>3887.5599999999995</v>
      </c>
      <c r="N33" s="41">
        <v>3810.5599999999995</v>
      </c>
      <c r="O33" s="41">
        <v>3785.3099999999995</v>
      </c>
      <c r="P33" s="41">
        <v>3785.1299999999997</v>
      </c>
      <c r="Q33" s="41">
        <v>3801.0599999999995</v>
      </c>
      <c r="R33" s="41">
        <v>3810.6299999999997</v>
      </c>
      <c r="S33" s="41">
        <v>3785.0999999999995</v>
      </c>
      <c r="T33" s="41">
        <v>3869.22</v>
      </c>
      <c r="U33" s="41">
        <v>3783.5299999999997</v>
      </c>
      <c r="V33" s="41">
        <v>3783.3799999999997</v>
      </c>
      <c r="W33" s="41">
        <v>3783.3899999999994</v>
      </c>
      <c r="X33" s="41">
        <v>4016.3999999999996</v>
      </c>
      <c r="Y33" s="41">
        <v>3947.4399999999996</v>
      </c>
    </row>
    <row r="34" spans="1:25" ht="15.75" customHeight="1">
      <c r="A34" s="40">
        <f t="shared" si="0"/>
        <v>44990</v>
      </c>
      <c r="B34" s="41">
        <v>3843.5199999999995</v>
      </c>
      <c r="C34" s="41">
        <v>3785.6699999999996</v>
      </c>
      <c r="D34" s="41">
        <v>3785.7</v>
      </c>
      <c r="E34" s="41">
        <v>3785.5899999999997</v>
      </c>
      <c r="F34" s="41">
        <v>3785.6199999999994</v>
      </c>
      <c r="G34" s="41">
        <v>3785.6299999999997</v>
      </c>
      <c r="H34" s="41">
        <v>3784.74</v>
      </c>
      <c r="I34" s="41">
        <v>3946.2699999999995</v>
      </c>
      <c r="J34" s="41">
        <v>3785.0499999999997</v>
      </c>
      <c r="K34" s="41">
        <v>3828.3199999999997</v>
      </c>
      <c r="L34" s="41">
        <v>3883.7999999999997</v>
      </c>
      <c r="M34" s="41">
        <v>3926.72</v>
      </c>
      <c r="N34" s="41">
        <v>3969.8199999999997</v>
      </c>
      <c r="O34" s="41">
        <v>3982.2299999999996</v>
      </c>
      <c r="P34" s="41">
        <v>3926.3599999999997</v>
      </c>
      <c r="Q34" s="41">
        <v>3943.9599999999996</v>
      </c>
      <c r="R34" s="41">
        <v>3925.6499999999996</v>
      </c>
      <c r="S34" s="41">
        <v>3825.1499999999996</v>
      </c>
      <c r="T34" s="41">
        <v>3928.1499999999996</v>
      </c>
      <c r="U34" s="41">
        <v>3842.6099999999997</v>
      </c>
      <c r="V34" s="41">
        <v>3783.7599999999998</v>
      </c>
      <c r="W34" s="41">
        <v>3783.5799999999995</v>
      </c>
      <c r="X34" s="41">
        <v>4025.3599999999997</v>
      </c>
      <c r="Y34" s="41">
        <v>3970.91</v>
      </c>
    </row>
    <row r="35" spans="1:25" ht="15.75" customHeight="1">
      <c r="A35" s="40">
        <f t="shared" si="0"/>
        <v>44991</v>
      </c>
      <c r="B35" s="41">
        <v>3863.1399999999994</v>
      </c>
      <c r="C35" s="41">
        <v>3785.74</v>
      </c>
      <c r="D35" s="41">
        <v>3785.8699999999994</v>
      </c>
      <c r="E35" s="41">
        <v>3785.8499999999995</v>
      </c>
      <c r="F35" s="41">
        <v>3785.68</v>
      </c>
      <c r="G35" s="41">
        <v>3785.5199999999995</v>
      </c>
      <c r="H35" s="41">
        <v>3784.5599999999995</v>
      </c>
      <c r="I35" s="41">
        <v>3956.0899999999997</v>
      </c>
      <c r="J35" s="41">
        <v>3785.41</v>
      </c>
      <c r="K35" s="41">
        <v>3826.6499999999996</v>
      </c>
      <c r="L35" s="41">
        <v>3880.6899999999996</v>
      </c>
      <c r="M35" s="41">
        <v>3923.0799999999995</v>
      </c>
      <c r="N35" s="41">
        <v>3961.0099999999998</v>
      </c>
      <c r="O35" s="41">
        <v>3980.8599999999997</v>
      </c>
      <c r="P35" s="41">
        <v>3920.18</v>
      </c>
      <c r="Q35" s="41">
        <v>3939.18</v>
      </c>
      <c r="R35" s="41">
        <v>3922.7299999999996</v>
      </c>
      <c r="S35" s="41">
        <v>3824.2099999999996</v>
      </c>
      <c r="T35" s="41">
        <v>3923.5699999999997</v>
      </c>
      <c r="U35" s="41">
        <v>3841.0199999999995</v>
      </c>
      <c r="V35" s="41">
        <v>3783.8599999999997</v>
      </c>
      <c r="W35" s="41">
        <v>3783.74</v>
      </c>
      <c r="X35" s="41">
        <v>4018.1299999999997</v>
      </c>
      <c r="Y35" s="41">
        <v>3960.8999999999996</v>
      </c>
    </row>
    <row r="36" spans="1:25" ht="15.75" customHeight="1">
      <c r="A36" s="40">
        <f t="shared" si="0"/>
        <v>44992</v>
      </c>
      <c r="B36" s="41">
        <v>3841.8999999999996</v>
      </c>
      <c r="C36" s="41">
        <v>3785.74</v>
      </c>
      <c r="D36" s="41">
        <v>3785.7899999999995</v>
      </c>
      <c r="E36" s="41">
        <v>3785.7</v>
      </c>
      <c r="F36" s="41">
        <v>3785.6899999999996</v>
      </c>
      <c r="G36" s="41">
        <v>3785.5599999999995</v>
      </c>
      <c r="H36" s="41">
        <v>3784.3899999999994</v>
      </c>
      <c r="I36" s="41">
        <v>3920.5499999999997</v>
      </c>
      <c r="J36" s="41">
        <v>3784.5799999999995</v>
      </c>
      <c r="K36" s="41">
        <v>3784.6699999999996</v>
      </c>
      <c r="L36" s="41">
        <v>3824.2899999999995</v>
      </c>
      <c r="M36" s="41">
        <v>3875.0599999999995</v>
      </c>
      <c r="N36" s="41">
        <v>3918.74</v>
      </c>
      <c r="O36" s="41">
        <v>3936.2999999999997</v>
      </c>
      <c r="P36" s="41">
        <v>3862.5699999999997</v>
      </c>
      <c r="Q36" s="41">
        <v>3912.4799999999996</v>
      </c>
      <c r="R36" s="41">
        <v>3865.18</v>
      </c>
      <c r="S36" s="41">
        <v>3783.6399999999994</v>
      </c>
      <c r="T36" s="41">
        <v>3829.5899999999997</v>
      </c>
      <c r="U36" s="41">
        <v>3781.9999999999995</v>
      </c>
      <c r="V36" s="41">
        <v>3779.2299999999996</v>
      </c>
      <c r="W36" s="41">
        <v>3779.22</v>
      </c>
      <c r="X36" s="41">
        <v>3982.41</v>
      </c>
      <c r="Y36" s="41">
        <v>3937.0299999999997</v>
      </c>
    </row>
    <row r="37" spans="1:25" ht="15.75" customHeight="1">
      <c r="A37" s="40">
        <f t="shared" si="0"/>
        <v>44993</v>
      </c>
      <c r="B37" s="41">
        <v>3844.2099999999996</v>
      </c>
      <c r="C37" s="41">
        <v>3785.1899999999996</v>
      </c>
      <c r="D37" s="41">
        <v>3785.2299999999996</v>
      </c>
      <c r="E37" s="41">
        <v>3785.0199999999995</v>
      </c>
      <c r="F37" s="41">
        <v>3784.99</v>
      </c>
      <c r="G37" s="41">
        <v>3784.6899999999996</v>
      </c>
      <c r="H37" s="41">
        <v>3782.99</v>
      </c>
      <c r="I37" s="41">
        <v>3783.0199999999995</v>
      </c>
      <c r="J37" s="41">
        <v>3783.5999999999995</v>
      </c>
      <c r="K37" s="41">
        <v>3783.5199999999995</v>
      </c>
      <c r="L37" s="41">
        <v>3852.3499999999995</v>
      </c>
      <c r="M37" s="41">
        <v>3899.91</v>
      </c>
      <c r="N37" s="41">
        <v>3863.1699999999996</v>
      </c>
      <c r="O37" s="41">
        <v>3783.3199999999997</v>
      </c>
      <c r="P37" s="41">
        <v>3783.0199999999995</v>
      </c>
      <c r="Q37" s="41">
        <v>3783.45</v>
      </c>
      <c r="R37" s="41">
        <v>3783.7799999999997</v>
      </c>
      <c r="S37" s="41">
        <v>3783.8299999999995</v>
      </c>
      <c r="T37" s="41">
        <v>3807.1699999999996</v>
      </c>
      <c r="U37" s="41">
        <v>3781.5899999999997</v>
      </c>
      <c r="V37" s="41">
        <v>3781.6399999999994</v>
      </c>
      <c r="W37" s="41">
        <v>3781.1099999999997</v>
      </c>
      <c r="X37" s="41">
        <v>3963.2899999999995</v>
      </c>
      <c r="Y37" s="41">
        <v>3901.6299999999997</v>
      </c>
    </row>
    <row r="38" spans="1:25" ht="15.75" customHeight="1">
      <c r="A38" s="40">
        <f t="shared" si="0"/>
        <v>44994</v>
      </c>
      <c r="B38" s="41">
        <v>3836.3199999999997</v>
      </c>
      <c r="C38" s="41">
        <v>3785.24</v>
      </c>
      <c r="D38" s="41">
        <v>3785.2799999999997</v>
      </c>
      <c r="E38" s="41">
        <v>3785.1199999999994</v>
      </c>
      <c r="F38" s="41">
        <v>3785.1099999999997</v>
      </c>
      <c r="G38" s="41">
        <v>3784.8599999999997</v>
      </c>
      <c r="H38" s="41">
        <v>3783.22</v>
      </c>
      <c r="I38" s="41">
        <v>3783.4199999999996</v>
      </c>
      <c r="J38" s="41">
        <v>3783.7299999999996</v>
      </c>
      <c r="K38" s="41">
        <v>3791.3899999999994</v>
      </c>
      <c r="L38" s="41">
        <v>3897.5299999999997</v>
      </c>
      <c r="M38" s="41">
        <v>3948.24</v>
      </c>
      <c r="N38" s="41">
        <v>3903.5499999999997</v>
      </c>
      <c r="O38" s="41">
        <v>3804.2999999999997</v>
      </c>
      <c r="P38" s="41">
        <v>3783.4599999999996</v>
      </c>
      <c r="Q38" s="41">
        <v>3783.6199999999994</v>
      </c>
      <c r="R38" s="41">
        <v>3783.9199999999996</v>
      </c>
      <c r="S38" s="41">
        <v>3784.2299999999996</v>
      </c>
      <c r="T38" s="41">
        <v>3855.45</v>
      </c>
      <c r="U38" s="41">
        <v>3782.2999999999997</v>
      </c>
      <c r="V38" s="41">
        <v>3782.0999999999995</v>
      </c>
      <c r="W38" s="41">
        <v>3782.3099999999995</v>
      </c>
      <c r="X38" s="41">
        <v>4003.0599999999995</v>
      </c>
      <c r="Y38" s="41">
        <v>3923.5799999999995</v>
      </c>
    </row>
    <row r="39" spans="1:25" ht="15.75" customHeight="1">
      <c r="A39" s="40">
        <f t="shared" si="0"/>
        <v>44995</v>
      </c>
      <c r="B39" s="41">
        <v>3829.68</v>
      </c>
      <c r="C39" s="41">
        <v>3785.2999999999997</v>
      </c>
      <c r="D39" s="41">
        <v>3785.2799999999997</v>
      </c>
      <c r="E39" s="41">
        <v>3785.1199999999994</v>
      </c>
      <c r="F39" s="41">
        <v>3785.0899999999997</v>
      </c>
      <c r="G39" s="41">
        <v>3784.9599999999996</v>
      </c>
      <c r="H39" s="41">
        <v>3783.1699999999996</v>
      </c>
      <c r="I39" s="41">
        <v>3783.5399999999995</v>
      </c>
      <c r="J39" s="41">
        <v>3783.8599999999997</v>
      </c>
      <c r="K39" s="41">
        <v>3783.9999999999995</v>
      </c>
      <c r="L39" s="41">
        <v>3811.8699999999994</v>
      </c>
      <c r="M39" s="41">
        <v>3863.2099999999996</v>
      </c>
      <c r="N39" s="41">
        <v>3817.8599999999997</v>
      </c>
      <c r="O39" s="41">
        <v>3784.16</v>
      </c>
      <c r="P39" s="41">
        <v>3783.9199999999996</v>
      </c>
      <c r="Q39" s="41">
        <v>3784.1099999999997</v>
      </c>
      <c r="R39" s="41">
        <v>3784.5799999999995</v>
      </c>
      <c r="S39" s="41">
        <v>3784.5899999999997</v>
      </c>
      <c r="T39" s="41">
        <v>3825.47</v>
      </c>
      <c r="U39" s="41">
        <v>3783.7299999999996</v>
      </c>
      <c r="V39" s="41">
        <v>3783.6299999999997</v>
      </c>
      <c r="W39" s="41">
        <v>3782.6899999999996</v>
      </c>
      <c r="X39" s="41">
        <v>3921.3499999999995</v>
      </c>
      <c r="Y39" s="41">
        <v>3916.2099999999996</v>
      </c>
    </row>
    <row r="40" spans="1:25" ht="15.75" customHeight="1">
      <c r="A40" s="40">
        <f t="shared" si="0"/>
        <v>44996</v>
      </c>
      <c r="B40" s="41">
        <v>3855.7099999999996</v>
      </c>
      <c r="C40" s="41">
        <v>3785.7</v>
      </c>
      <c r="D40" s="41">
        <v>3786.0599999999995</v>
      </c>
      <c r="E40" s="41">
        <v>3786.0999999999995</v>
      </c>
      <c r="F40" s="41">
        <v>3785.99</v>
      </c>
      <c r="G40" s="41">
        <v>3785.3499999999995</v>
      </c>
      <c r="H40" s="41">
        <v>3784.0799999999995</v>
      </c>
      <c r="I40" s="41">
        <v>3783.5999999999995</v>
      </c>
      <c r="J40" s="41">
        <v>3784.4399999999996</v>
      </c>
      <c r="K40" s="41">
        <v>3784.6099999999997</v>
      </c>
      <c r="L40" s="41">
        <v>3784.7499999999995</v>
      </c>
      <c r="M40" s="41">
        <v>3784.7299999999996</v>
      </c>
      <c r="N40" s="41">
        <v>3784.7799999999997</v>
      </c>
      <c r="O40" s="41">
        <v>3784.7799999999997</v>
      </c>
      <c r="P40" s="41">
        <v>3784.6399999999994</v>
      </c>
      <c r="Q40" s="41">
        <v>3784.5399999999995</v>
      </c>
      <c r="R40" s="41">
        <v>3784.6399999999994</v>
      </c>
      <c r="S40" s="41">
        <v>3784.8399999999997</v>
      </c>
      <c r="T40" s="41">
        <v>3857.18</v>
      </c>
      <c r="U40" s="41">
        <v>3811.3199999999997</v>
      </c>
      <c r="V40" s="41">
        <v>3783.7599999999998</v>
      </c>
      <c r="W40" s="41">
        <v>3783.5499999999997</v>
      </c>
      <c r="X40" s="41">
        <v>4016.0399999999995</v>
      </c>
      <c r="Y40" s="41">
        <v>3949.3899999999994</v>
      </c>
    </row>
    <row r="41" spans="1:25" ht="15.75" customHeight="1">
      <c r="A41" s="40">
        <f t="shared" si="0"/>
        <v>44997</v>
      </c>
      <c r="B41" s="41">
        <v>3860.3199999999997</v>
      </c>
      <c r="C41" s="41">
        <v>3786.0399999999995</v>
      </c>
      <c r="D41" s="41">
        <v>3786.1899999999996</v>
      </c>
      <c r="E41" s="41">
        <v>3786.24</v>
      </c>
      <c r="F41" s="41">
        <v>3786.2</v>
      </c>
      <c r="G41" s="41">
        <v>3786.0699999999997</v>
      </c>
      <c r="H41" s="41">
        <v>3785.47</v>
      </c>
      <c r="I41" s="41">
        <v>3870.1899999999996</v>
      </c>
      <c r="J41" s="41">
        <v>3784.9199999999996</v>
      </c>
      <c r="K41" s="41">
        <v>3785.0499999999997</v>
      </c>
      <c r="L41" s="41">
        <v>3785.0999999999995</v>
      </c>
      <c r="M41" s="41">
        <v>3785.0799999999995</v>
      </c>
      <c r="N41" s="41">
        <v>3784.99</v>
      </c>
      <c r="O41" s="41">
        <v>3785.16</v>
      </c>
      <c r="P41" s="41">
        <v>3785.2499999999995</v>
      </c>
      <c r="Q41" s="41">
        <v>3785.3099999999995</v>
      </c>
      <c r="R41" s="41">
        <v>3785.5699999999997</v>
      </c>
      <c r="S41" s="41">
        <v>3785.6699999999996</v>
      </c>
      <c r="T41" s="41">
        <v>3820.1299999999997</v>
      </c>
      <c r="U41" s="41">
        <v>3791.7499999999995</v>
      </c>
      <c r="V41" s="41">
        <v>3784.5899999999997</v>
      </c>
      <c r="W41" s="41">
        <v>3784.3999999999996</v>
      </c>
      <c r="X41" s="41">
        <v>3952.1199999999994</v>
      </c>
      <c r="Y41" s="41">
        <v>3855.8399999999997</v>
      </c>
    </row>
    <row r="42" spans="1:25" ht="15.75" customHeight="1">
      <c r="A42" s="40">
        <f t="shared" si="0"/>
        <v>44998</v>
      </c>
      <c r="B42" s="41">
        <v>3850.7599999999998</v>
      </c>
      <c r="C42" s="41">
        <v>3786.0499999999997</v>
      </c>
      <c r="D42" s="41">
        <v>3786.1499999999996</v>
      </c>
      <c r="E42" s="41">
        <v>3786.1699999999996</v>
      </c>
      <c r="F42" s="41">
        <v>3786.1899999999996</v>
      </c>
      <c r="G42" s="41">
        <v>3786.2099999999996</v>
      </c>
      <c r="H42" s="41">
        <v>3785.43</v>
      </c>
      <c r="I42" s="41">
        <v>3785.1099999999997</v>
      </c>
      <c r="J42" s="41">
        <v>3785.5799999999995</v>
      </c>
      <c r="K42" s="41">
        <v>3785.7599999999998</v>
      </c>
      <c r="L42" s="41">
        <v>3785.7499999999995</v>
      </c>
      <c r="M42" s="41">
        <v>3785.6299999999997</v>
      </c>
      <c r="N42" s="41">
        <v>3785.45</v>
      </c>
      <c r="O42" s="41">
        <v>3785.7799999999997</v>
      </c>
      <c r="P42" s="41">
        <v>3785.72</v>
      </c>
      <c r="Q42" s="41">
        <v>3785.6199999999994</v>
      </c>
      <c r="R42" s="41">
        <v>3785.7</v>
      </c>
      <c r="S42" s="41">
        <v>3785.6899999999996</v>
      </c>
      <c r="T42" s="41">
        <v>3836.6399999999994</v>
      </c>
      <c r="U42" s="41">
        <v>3789.0499999999997</v>
      </c>
      <c r="V42" s="41">
        <v>3784.66</v>
      </c>
      <c r="W42" s="41">
        <v>3784.47</v>
      </c>
      <c r="X42" s="41">
        <v>4007.8399999999997</v>
      </c>
      <c r="Y42" s="41">
        <v>3941.41</v>
      </c>
    </row>
    <row r="43" spans="1:25" ht="15.75" customHeight="1">
      <c r="A43" s="40">
        <f t="shared" si="0"/>
        <v>44999</v>
      </c>
      <c r="B43" s="41">
        <v>3862.6199999999994</v>
      </c>
      <c r="C43" s="41">
        <v>3785.6699999999996</v>
      </c>
      <c r="D43" s="41">
        <v>3786.2699999999995</v>
      </c>
      <c r="E43" s="41">
        <v>3786.2899999999995</v>
      </c>
      <c r="F43" s="41">
        <v>3786.3399999999997</v>
      </c>
      <c r="G43" s="41">
        <v>3786.3199999999997</v>
      </c>
      <c r="H43" s="41">
        <v>3785.4799999999996</v>
      </c>
      <c r="I43" s="41">
        <v>3784.0899999999997</v>
      </c>
      <c r="J43" s="41">
        <v>3785.2099999999996</v>
      </c>
      <c r="K43" s="41">
        <v>3785.2799999999997</v>
      </c>
      <c r="L43" s="41">
        <v>3785.2999999999997</v>
      </c>
      <c r="M43" s="41">
        <v>3785.22</v>
      </c>
      <c r="N43" s="41">
        <v>3785.0799999999995</v>
      </c>
      <c r="O43" s="41">
        <v>3785.18</v>
      </c>
      <c r="P43" s="41">
        <v>3785.0999999999995</v>
      </c>
      <c r="Q43" s="41">
        <v>3784.9599999999996</v>
      </c>
      <c r="R43" s="41">
        <v>3784.9199999999996</v>
      </c>
      <c r="S43" s="41">
        <v>3785.5599999999995</v>
      </c>
      <c r="T43" s="41">
        <v>3865.3099999999995</v>
      </c>
      <c r="U43" s="41">
        <v>3827.0499999999997</v>
      </c>
      <c r="V43" s="41">
        <v>3784.22</v>
      </c>
      <c r="W43" s="41">
        <v>3784.16</v>
      </c>
      <c r="X43" s="41">
        <v>4007.22</v>
      </c>
      <c r="Y43" s="41">
        <v>3872.45</v>
      </c>
    </row>
    <row r="44" spans="1:25" ht="15.75" customHeight="1">
      <c r="A44" s="40">
        <f t="shared" si="0"/>
        <v>45000</v>
      </c>
      <c r="B44" s="41">
        <v>3785.4599999999996</v>
      </c>
      <c r="C44" s="41">
        <v>3786.2999999999997</v>
      </c>
      <c r="D44" s="41">
        <v>3786.3599999999997</v>
      </c>
      <c r="E44" s="41">
        <v>3786.3799999999997</v>
      </c>
      <c r="F44" s="41">
        <v>3786.3899999999994</v>
      </c>
      <c r="G44" s="41">
        <v>3786.3799999999997</v>
      </c>
      <c r="H44" s="41">
        <v>3785.7</v>
      </c>
      <c r="I44" s="41">
        <v>3785.2699999999995</v>
      </c>
      <c r="J44" s="41">
        <v>3785.8499999999995</v>
      </c>
      <c r="K44" s="41">
        <v>3785.8699999999994</v>
      </c>
      <c r="L44" s="41">
        <v>3785.8599999999997</v>
      </c>
      <c r="M44" s="41">
        <v>3785.8299999999995</v>
      </c>
      <c r="N44" s="41">
        <v>3785.7999999999997</v>
      </c>
      <c r="O44" s="41">
        <v>3785.8499999999995</v>
      </c>
      <c r="P44" s="41">
        <v>3785.8599999999997</v>
      </c>
      <c r="Q44" s="41">
        <v>3785.93</v>
      </c>
      <c r="R44" s="41">
        <v>3785.9799999999996</v>
      </c>
      <c r="S44" s="41">
        <v>3785.7699999999995</v>
      </c>
      <c r="T44" s="41">
        <v>3784.5299999999997</v>
      </c>
      <c r="U44" s="41">
        <v>3784.6199999999994</v>
      </c>
      <c r="V44" s="41">
        <v>3784.5299999999997</v>
      </c>
      <c r="W44" s="41">
        <v>3784.3199999999997</v>
      </c>
      <c r="X44" s="41">
        <v>3946.93</v>
      </c>
      <c r="Y44" s="41">
        <v>3814.1099999999997</v>
      </c>
    </row>
    <row r="45" spans="1:25" ht="15.75" customHeight="1">
      <c r="A45" s="40">
        <f t="shared" si="0"/>
        <v>45001</v>
      </c>
      <c r="B45" s="41">
        <v>3785.99</v>
      </c>
      <c r="C45" s="41">
        <v>3786.2699999999995</v>
      </c>
      <c r="D45" s="41">
        <v>3786.3999999999996</v>
      </c>
      <c r="E45" s="41">
        <v>3786.3899999999994</v>
      </c>
      <c r="F45" s="41">
        <v>3786.2899999999995</v>
      </c>
      <c r="G45" s="41">
        <v>3786.3599999999997</v>
      </c>
      <c r="H45" s="41">
        <v>3785.45</v>
      </c>
      <c r="I45" s="41">
        <v>3785.0899999999997</v>
      </c>
      <c r="J45" s="41">
        <v>3786.0599999999995</v>
      </c>
      <c r="K45" s="41">
        <v>3786.0499999999997</v>
      </c>
      <c r="L45" s="41">
        <v>3786.0199999999995</v>
      </c>
      <c r="M45" s="41">
        <v>3786.0199999999995</v>
      </c>
      <c r="N45" s="41">
        <v>3785.9799999999996</v>
      </c>
      <c r="O45" s="41">
        <v>3786.0499999999997</v>
      </c>
      <c r="P45" s="41">
        <v>3786.0499999999997</v>
      </c>
      <c r="Q45" s="41">
        <v>3786.0799999999995</v>
      </c>
      <c r="R45" s="41">
        <v>3786.16</v>
      </c>
      <c r="S45" s="41">
        <v>3786.0399999999995</v>
      </c>
      <c r="T45" s="41">
        <v>3785.0599999999995</v>
      </c>
      <c r="U45" s="41">
        <v>3784.9199999999996</v>
      </c>
      <c r="V45" s="41">
        <v>3784.74</v>
      </c>
      <c r="W45" s="41">
        <v>3784.66</v>
      </c>
      <c r="X45" s="41">
        <v>3894.5699999999997</v>
      </c>
      <c r="Y45" s="41">
        <v>3786.1499999999996</v>
      </c>
    </row>
    <row r="46" spans="1:25" ht="15.75" customHeight="1">
      <c r="A46" s="40">
        <f t="shared" si="0"/>
        <v>45002</v>
      </c>
      <c r="B46" s="41">
        <v>3786.3599999999997</v>
      </c>
      <c r="C46" s="41">
        <v>3786.49</v>
      </c>
      <c r="D46" s="41">
        <v>3786.5899999999997</v>
      </c>
      <c r="E46" s="41">
        <v>3786.5799999999995</v>
      </c>
      <c r="F46" s="41">
        <v>3786.4999999999995</v>
      </c>
      <c r="G46" s="41">
        <v>3786.5699999999997</v>
      </c>
      <c r="H46" s="41">
        <v>3785.7799999999997</v>
      </c>
      <c r="I46" s="41">
        <v>3785.6899999999996</v>
      </c>
      <c r="J46" s="41">
        <v>3786.1399999999994</v>
      </c>
      <c r="K46" s="41">
        <v>3786.0899999999997</v>
      </c>
      <c r="L46" s="41">
        <v>3786.0999999999995</v>
      </c>
      <c r="M46" s="41">
        <v>3786.1399999999994</v>
      </c>
      <c r="N46" s="41">
        <v>3786.1299999999997</v>
      </c>
      <c r="O46" s="41">
        <v>3786.1499999999996</v>
      </c>
      <c r="P46" s="41">
        <v>3786.1199999999994</v>
      </c>
      <c r="Q46" s="41">
        <v>3786.1499999999996</v>
      </c>
      <c r="R46" s="41">
        <v>3786.22</v>
      </c>
      <c r="S46" s="41">
        <v>3785.8299999999995</v>
      </c>
      <c r="T46" s="41">
        <v>3784.68</v>
      </c>
      <c r="U46" s="41">
        <v>3784.68</v>
      </c>
      <c r="V46" s="41">
        <v>3784.5999999999995</v>
      </c>
      <c r="W46" s="41">
        <v>3784.4199999999996</v>
      </c>
      <c r="X46" s="41">
        <v>3890.0999999999995</v>
      </c>
      <c r="Y46" s="41">
        <v>3785.93</v>
      </c>
    </row>
    <row r="47" spans="1:25" ht="15.75" customHeight="1">
      <c r="A47" s="40">
        <f t="shared" si="0"/>
        <v>45003</v>
      </c>
      <c r="B47" s="41">
        <v>3785.8199999999997</v>
      </c>
      <c r="C47" s="41">
        <v>3786.0399999999995</v>
      </c>
      <c r="D47" s="41">
        <v>3786.2099999999996</v>
      </c>
      <c r="E47" s="41">
        <v>3786.2299999999996</v>
      </c>
      <c r="F47" s="41">
        <v>3786.2099999999996</v>
      </c>
      <c r="G47" s="41">
        <v>3786.1899999999996</v>
      </c>
      <c r="H47" s="41">
        <v>3785.5399999999995</v>
      </c>
      <c r="I47" s="41">
        <v>3785.6399999999994</v>
      </c>
      <c r="J47" s="41">
        <v>3786.16</v>
      </c>
      <c r="K47" s="41">
        <v>3786.1899999999996</v>
      </c>
      <c r="L47" s="41">
        <v>3786.2</v>
      </c>
      <c r="M47" s="41">
        <v>3786.1399999999994</v>
      </c>
      <c r="N47" s="41">
        <v>3786.0499999999997</v>
      </c>
      <c r="O47" s="41">
        <v>3786.1499999999996</v>
      </c>
      <c r="P47" s="41">
        <v>3786.16</v>
      </c>
      <c r="Q47" s="41">
        <v>3786.24</v>
      </c>
      <c r="R47" s="41">
        <v>3786.2999999999997</v>
      </c>
      <c r="S47" s="41">
        <v>3786.0699999999997</v>
      </c>
      <c r="T47" s="41">
        <v>3785.0199999999995</v>
      </c>
      <c r="U47" s="41">
        <v>3784.8699999999994</v>
      </c>
      <c r="V47" s="41">
        <v>3784.7499999999995</v>
      </c>
      <c r="W47" s="41">
        <v>3784.68</v>
      </c>
      <c r="X47" s="41">
        <v>3884.8299999999995</v>
      </c>
      <c r="Y47" s="41">
        <v>3786.0599999999995</v>
      </c>
    </row>
    <row r="48" spans="1:25" ht="15.75" customHeight="1">
      <c r="A48" s="40">
        <f t="shared" si="0"/>
        <v>45004</v>
      </c>
      <c r="B48" s="41">
        <v>3785.93</v>
      </c>
      <c r="C48" s="41">
        <v>3786.0599999999995</v>
      </c>
      <c r="D48" s="41">
        <v>3786.2799999999997</v>
      </c>
      <c r="E48" s="41">
        <v>3786.3199999999997</v>
      </c>
      <c r="F48" s="41">
        <v>3786.2999999999997</v>
      </c>
      <c r="G48" s="41">
        <v>3786.22</v>
      </c>
      <c r="H48" s="41">
        <v>3785.7499999999995</v>
      </c>
      <c r="I48" s="41">
        <v>3823.0499999999997</v>
      </c>
      <c r="J48" s="41">
        <v>3786.0999999999995</v>
      </c>
      <c r="K48" s="41">
        <v>3786.3099999999995</v>
      </c>
      <c r="L48" s="41">
        <v>3786.1499999999996</v>
      </c>
      <c r="M48" s="41">
        <v>3786.1699999999996</v>
      </c>
      <c r="N48" s="41">
        <v>3786.16</v>
      </c>
      <c r="O48" s="41">
        <v>3786.2299999999996</v>
      </c>
      <c r="P48" s="41">
        <v>3786.2</v>
      </c>
      <c r="Q48" s="41">
        <v>3786.24</v>
      </c>
      <c r="R48" s="41">
        <v>3786.3599999999997</v>
      </c>
      <c r="S48" s="41">
        <v>3786.2699999999995</v>
      </c>
      <c r="T48" s="41">
        <v>3785.16</v>
      </c>
      <c r="U48" s="41">
        <v>3784.91</v>
      </c>
      <c r="V48" s="41">
        <v>3784.6899999999996</v>
      </c>
      <c r="W48" s="41">
        <v>3784.7599999999998</v>
      </c>
      <c r="X48" s="41">
        <v>3905.6399999999994</v>
      </c>
      <c r="Y48" s="41">
        <v>3789.9399999999996</v>
      </c>
    </row>
    <row r="49" spans="1:25" ht="15.75" customHeight="1">
      <c r="A49" s="40">
        <f t="shared" si="0"/>
        <v>45005</v>
      </c>
      <c r="B49" s="41">
        <v>3784.93</v>
      </c>
      <c r="C49" s="41">
        <v>3785.3699999999994</v>
      </c>
      <c r="D49" s="41">
        <v>3785.8399999999997</v>
      </c>
      <c r="E49" s="41">
        <v>3785.8399999999997</v>
      </c>
      <c r="F49" s="41">
        <v>3785.6899999999996</v>
      </c>
      <c r="G49" s="41">
        <v>3785.91</v>
      </c>
      <c r="H49" s="41">
        <v>3784.5799999999995</v>
      </c>
      <c r="I49" s="41">
        <v>3900.3599999999997</v>
      </c>
      <c r="J49" s="41">
        <v>3786.0799999999995</v>
      </c>
      <c r="K49" s="41">
        <v>3785.93</v>
      </c>
      <c r="L49" s="41">
        <v>3785.9199999999996</v>
      </c>
      <c r="M49" s="41">
        <v>3785.8699999999994</v>
      </c>
      <c r="N49" s="41">
        <v>3785.8499999999995</v>
      </c>
      <c r="O49" s="41">
        <v>3785.8999999999996</v>
      </c>
      <c r="P49" s="41">
        <v>3785.8399999999997</v>
      </c>
      <c r="Q49" s="41">
        <v>3785.8899999999994</v>
      </c>
      <c r="R49" s="41">
        <v>3786.0399999999995</v>
      </c>
      <c r="S49" s="41">
        <v>3785.7799999999997</v>
      </c>
      <c r="T49" s="41">
        <v>3784.6299999999997</v>
      </c>
      <c r="U49" s="41">
        <v>3793.7899999999995</v>
      </c>
      <c r="V49" s="41">
        <v>3784.3099999999995</v>
      </c>
      <c r="W49" s="41">
        <v>3784.3299999999995</v>
      </c>
      <c r="X49" s="41">
        <v>3935.0699999999997</v>
      </c>
      <c r="Y49" s="41">
        <v>3800.3299999999995</v>
      </c>
    </row>
    <row r="50" spans="1:25" ht="15.75" customHeight="1">
      <c r="A50" s="40">
        <f t="shared" si="0"/>
        <v>45006</v>
      </c>
      <c r="B50" s="41">
        <v>3785.8199999999997</v>
      </c>
      <c r="C50" s="41">
        <v>3785.5199999999995</v>
      </c>
      <c r="D50" s="41">
        <v>3786.1899999999996</v>
      </c>
      <c r="E50" s="41">
        <v>3786.22</v>
      </c>
      <c r="F50" s="41">
        <v>3786.1099999999997</v>
      </c>
      <c r="G50" s="41">
        <v>3786.3099999999995</v>
      </c>
      <c r="H50" s="41">
        <v>3785.5399999999995</v>
      </c>
      <c r="I50" s="41">
        <v>3885.3299999999995</v>
      </c>
      <c r="J50" s="41">
        <v>3785.5599999999995</v>
      </c>
      <c r="K50" s="41">
        <v>3785.4399999999996</v>
      </c>
      <c r="L50" s="41">
        <v>3785.47</v>
      </c>
      <c r="M50" s="41">
        <v>3785.5099999999998</v>
      </c>
      <c r="N50" s="41">
        <v>3785.5399999999995</v>
      </c>
      <c r="O50" s="41">
        <v>3785.5999999999995</v>
      </c>
      <c r="P50" s="41">
        <v>3785.5499999999997</v>
      </c>
      <c r="Q50" s="41">
        <v>3785.5099999999998</v>
      </c>
      <c r="R50" s="41">
        <v>3785.5999999999995</v>
      </c>
      <c r="S50" s="41">
        <v>3785.8699999999994</v>
      </c>
      <c r="T50" s="41">
        <v>3784.6499999999996</v>
      </c>
      <c r="U50" s="41">
        <v>3794.7099999999996</v>
      </c>
      <c r="V50" s="41">
        <v>3784.6199999999994</v>
      </c>
      <c r="W50" s="41">
        <v>3784.4799999999996</v>
      </c>
      <c r="X50" s="41">
        <v>3935.9999999999995</v>
      </c>
      <c r="Y50" s="41">
        <v>3804.2299999999996</v>
      </c>
    </row>
    <row r="51" spans="1:25" ht="15.75" customHeight="1">
      <c r="A51" s="40">
        <f t="shared" si="0"/>
        <v>45007</v>
      </c>
      <c r="B51" s="41">
        <v>3785.0699999999997</v>
      </c>
      <c r="C51" s="41">
        <v>3783.74</v>
      </c>
      <c r="D51" s="41">
        <v>3784.0099999999998</v>
      </c>
      <c r="E51" s="41">
        <v>3784.18</v>
      </c>
      <c r="F51" s="41">
        <v>3784.9399999999996</v>
      </c>
      <c r="G51" s="41">
        <v>3785.5099999999998</v>
      </c>
      <c r="H51" s="41">
        <v>3783.4199999999996</v>
      </c>
      <c r="I51" s="41">
        <v>3784.9799999999996</v>
      </c>
      <c r="J51" s="41">
        <v>3785.6899999999996</v>
      </c>
      <c r="K51" s="41">
        <v>3785.74</v>
      </c>
      <c r="L51" s="41">
        <v>3785.7699999999995</v>
      </c>
      <c r="M51" s="41">
        <v>3785.7699999999995</v>
      </c>
      <c r="N51" s="41">
        <v>3785.7599999999998</v>
      </c>
      <c r="O51" s="41">
        <v>3793.49</v>
      </c>
      <c r="P51" s="41">
        <v>3785.7799999999997</v>
      </c>
      <c r="Q51" s="41">
        <v>3785.7599999999998</v>
      </c>
      <c r="R51" s="41">
        <v>3785.7599999999998</v>
      </c>
      <c r="S51" s="41">
        <v>3785.8199999999997</v>
      </c>
      <c r="T51" s="41">
        <v>3784.3099999999995</v>
      </c>
      <c r="U51" s="41">
        <v>3784.5599999999995</v>
      </c>
      <c r="V51" s="41">
        <v>3784.5299999999997</v>
      </c>
      <c r="W51" s="41">
        <v>3784.2999999999997</v>
      </c>
      <c r="X51" s="41">
        <v>3942.7299999999996</v>
      </c>
      <c r="Y51" s="41">
        <v>3785.0399999999995</v>
      </c>
    </row>
    <row r="52" spans="1:25" ht="15.75" customHeight="1">
      <c r="A52" s="40">
        <f t="shared" si="0"/>
        <v>45008</v>
      </c>
      <c r="B52" s="41">
        <v>3785.3999999999996</v>
      </c>
      <c r="C52" s="41">
        <v>3784.0999999999995</v>
      </c>
      <c r="D52" s="41">
        <v>3784.3299999999995</v>
      </c>
      <c r="E52" s="41">
        <v>3784.3099999999995</v>
      </c>
      <c r="F52" s="41">
        <v>3784.1399999999994</v>
      </c>
      <c r="G52" s="41">
        <v>3785.3799999999997</v>
      </c>
      <c r="H52" s="41">
        <v>3783.3199999999997</v>
      </c>
      <c r="I52" s="41">
        <v>3784.6699999999996</v>
      </c>
      <c r="J52" s="41">
        <v>3785.6699999999996</v>
      </c>
      <c r="K52" s="41">
        <v>3785.68</v>
      </c>
      <c r="L52" s="41">
        <v>3785.7499999999995</v>
      </c>
      <c r="M52" s="41">
        <v>3785.7699999999995</v>
      </c>
      <c r="N52" s="41">
        <v>3785.7299999999996</v>
      </c>
      <c r="O52" s="41">
        <v>3785.7799999999997</v>
      </c>
      <c r="P52" s="41">
        <v>3785.7799999999997</v>
      </c>
      <c r="Q52" s="41">
        <v>3785.7699999999995</v>
      </c>
      <c r="R52" s="41">
        <v>3785.7799999999997</v>
      </c>
      <c r="S52" s="41">
        <v>3786.0399999999995</v>
      </c>
      <c r="T52" s="41">
        <v>3784.6099999999997</v>
      </c>
      <c r="U52" s="41">
        <v>3784.5299999999997</v>
      </c>
      <c r="V52" s="41">
        <v>3784.3099999999995</v>
      </c>
      <c r="W52" s="41">
        <v>3784.68</v>
      </c>
      <c r="X52" s="41">
        <v>3878.5299999999997</v>
      </c>
      <c r="Y52" s="41">
        <v>3786.1699999999996</v>
      </c>
    </row>
    <row r="53" spans="1:25" ht="15.75" customHeight="1">
      <c r="A53" s="40">
        <f t="shared" si="0"/>
        <v>45009</v>
      </c>
      <c r="B53" s="41">
        <v>3786.3199999999997</v>
      </c>
      <c r="C53" s="41">
        <v>3786.3799999999997</v>
      </c>
      <c r="D53" s="41">
        <v>3786.5199999999995</v>
      </c>
      <c r="E53" s="41">
        <v>3786.4399999999996</v>
      </c>
      <c r="F53" s="41">
        <v>3838.41</v>
      </c>
      <c r="G53" s="41">
        <v>3786.4199999999996</v>
      </c>
      <c r="H53" s="41">
        <v>3785.43</v>
      </c>
      <c r="I53" s="41">
        <v>3785.4999999999995</v>
      </c>
      <c r="J53" s="41">
        <v>3786.0299999999997</v>
      </c>
      <c r="K53" s="41">
        <v>3786.0099999999998</v>
      </c>
      <c r="L53" s="41">
        <v>3785.9999999999995</v>
      </c>
      <c r="M53" s="41">
        <v>3786.0099999999998</v>
      </c>
      <c r="N53" s="41">
        <v>3786.0299999999997</v>
      </c>
      <c r="O53" s="41">
        <v>3786.0499999999997</v>
      </c>
      <c r="P53" s="41">
        <v>3786.0799999999995</v>
      </c>
      <c r="Q53" s="41">
        <v>3786.0999999999995</v>
      </c>
      <c r="R53" s="41">
        <v>3786.18</v>
      </c>
      <c r="S53" s="41">
        <v>3786.0899999999997</v>
      </c>
      <c r="T53" s="41">
        <v>3784.7599999999998</v>
      </c>
      <c r="U53" s="41">
        <v>3784.6199999999994</v>
      </c>
      <c r="V53" s="41">
        <v>3784.3299999999995</v>
      </c>
      <c r="W53" s="41">
        <v>3784.68</v>
      </c>
      <c r="X53" s="41">
        <v>3882.0599999999995</v>
      </c>
      <c r="Y53" s="41">
        <v>3785.8599999999997</v>
      </c>
    </row>
    <row r="54" spans="1:25" ht="15.75" customHeight="1">
      <c r="A54" s="40">
        <f t="shared" si="0"/>
        <v>45010</v>
      </c>
      <c r="B54" s="41">
        <v>3785.9199999999996</v>
      </c>
      <c r="C54" s="41">
        <v>3786.0899999999997</v>
      </c>
      <c r="D54" s="41">
        <v>3786.2899999999995</v>
      </c>
      <c r="E54" s="41">
        <v>3786.22</v>
      </c>
      <c r="F54" s="41">
        <v>3850.5199999999995</v>
      </c>
      <c r="G54" s="41">
        <v>3786.2999999999997</v>
      </c>
      <c r="H54" s="41">
        <v>3785.49</v>
      </c>
      <c r="I54" s="41">
        <v>3785.8499999999995</v>
      </c>
      <c r="J54" s="41">
        <v>3786.1099999999997</v>
      </c>
      <c r="K54" s="41">
        <v>3786.1399999999994</v>
      </c>
      <c r="L54" s="41">
        <v>3786.1299999999997</v>
      </c>
      <c r="M54" s="41">
        <v>3786.1099999999997</v>
      </c>
      <c r="N54" s="41">
        <v>3786.0799999999995</v>
      </c>
      <c r="O54" s="41">
        <v>3786.1099999999997</v>
      </c>
      <c r="P54" s="41">
        <v>3786.1399999999994</v>
      </c>
      <c r="Q54" s="41">
        <v>3786.1499999999996</v>
      </c>
      <c r="R54" s="41">
        <v>3786.2</v>
      </c>
      <c r="S54" s="41">
        <v>3786.18</v>
      </c>
      <c r="T54" s="41">
        <v>3784.91</v>
      </c>
      <c r="U54" s="41">
        <v>3784.6899999999996</v>
      </c>
      <c r="V54" s="41">
        <v>3784.43</v>
      </c>
      <c r="W54" s="41">
        <v>3784.3399999999997</v>
      </c>
      <c r="X54" s="41">
        <v>3876.8399999999997</v>
      </c>
      <c r="Y54" s="41">
        <v>3785.7599999999998</v>
      </c>
    </row>
    <row r="55" spans="1:25" ht="15.75" customHeight="1">
      <c r="A55" s="40">
        <f t="shared" si="0"/>
        <v>45011</v>
      </c>
      <c r="B55" s="41">
        <v>3785.9999999999995</v>
      </c>
      <c r="C55" s="41">
        <v>3786.1099999999997</v>
      </c>
      <c r="D55" s="41">
        <v>3786.3099999999995</v>
      </c>
      <c r="E55" s="41">
        <v>3786.22</v>
      </c>
      <c r="F55" s="41">
        <v>3812.72</v>
      </c>
      <c r="G55" s="41">
        <v>3786.3199999999997</v>
      </c>
      <c r="H55" s="41">
        <v>3785.7599999999998</v>
      </c>
      <c r="I55" s="41">
        <v>3785.9199999999996</v>
      </c>
      <c r="J55" s="41">
        <v>3785.74</v>
      </c>
      <c r="K55" s="41">
        <v>3786.0199999999995</v>
      </c>
      <c r="L55" s="41">
        <v>3786.0899999999997</v>
      </c>
      <c r="M55" s="41">
        <v>3786.0899999999997</v>
      </c>
      <c r="N55" s="41">
        <v>3786.0999999999995</v>
      </c>
      <c r="O55" s="41">
        <v>3786.16</v>
      </c>
      <c r="P55" s="41">
        <v>3786.1399999999994</v>
      </c>
      <c r="Q55" s="41">
        <v>3786.2</v>
      </c>
      <c r="R55" s="41">
        <v>3786.2699999999995</v>
      </c>
      <c r="S55" s="41">
        <v>3786.24</v>
      </c>
      <c r="T55" s="41">
        <v>3785.0299999999997</v>
      </c>
      <c r="U55" s="41">
        <v>3784.8999999999996</v>
      </c>
      <c r="V55" s="41">
        <v>3784.7099999999996</v>
      </c>
      <c r="W55" s="41">
        <v>3784.3299999999995</v>
      </c>
      <c r="X55" s="41">
        <v>3867.22</v>
      </c>
      <c r="Y55" s="41">
        <v>3785.97</v>
      </c>
    </row>
    <row r="56" spans="1:25" ht="15.75" customHeight="1">
      <c r="A56" s="40">
        <f t="shared" si="0"/>
        <v>45012</v>
      </c>
      <c r="B56" s="41">
        <v>3786.0699999999997</v>
      </c>
      <c r="C56" s="41">
        <v>3786.2099999999996</v>
      </c>
      <c r="D56" s="41">
        <v>3786.3399999999997</v>
      </c>
      <c r="E56" s="41">
        <v>3786.2499999999995</v>
      </c>
      <c r="F56" s="41">
        <v>3809.3799999999997</v>
      </c>
      <c r="G56" s="41">
        <v>3786.2999999999997</v>
      </c>
      <c r="H56" s="41">
        <v>3785.3399999999997</v>
      </c>
      <c r="I56" s="41">
        <v>3785.41</v>
      </c>
      <c r="J56" s="41">
        <v>3785.72</v>
      </c>
      <c r="K56" s="41">
        <v>3785.8499999999995</v>
      </c>
      <c r="L56" s="41">
        <v>3785.9599999999996</v>
      </c>
      <c r="M56" s="41">
        <v>3785.9799999999996</v>
      </c>
      <c r="N56" s="41">
        <v>3785.9799999999996</v>
      </c>
      <c r="O56" s="41">
        <v>3786.0399999999995</v>
      </c>
      <c r="P56" s="41">
        <v>3785.9599999999996</v>
      </c>
      <c r="Q56" s="41">
        <v>3785.97</v>
      </c>
      <c r="R56" s="41">
        <v>3786.0199999999995</v>
      </c>
      <c r="S56" s="41">
        <v>3786.1299999999997</v>
      </c>
      <c r="T56" s="41">
        <v>3784.8899999999994</v>
      </c>
      <c r="U56" s="41">
        <v>3784.8999999999996</v>
      </c>
      <c r="V56" s="41">
        <v>3784.8499999999995</v>
      </c>
      <c r="W56" s="41">
        <v>3784.3599999999997</v>
      </c>
      <c r="X56" s="41">
        <v>3865.2699999999995</v>
      </c>
      <c r="Y56" s="41">
        <v>3785.6299999999997</v>
      </c>
    </row>
    <row r="57" spans="1:25" ht="15.75" customHeight="1">
      <c r="A57" s="40">
        <f t="shared" si="0"/>
        <v>45013</v>
      </c>
      <c r="B57" s="41">
        <v>3786.1099999999997</v>
      </c>
      <c r="C57" s="41">
        <v>3786.2</v>
      </c>
      <c r="D57" s="41">
        <v>3786.3299999999995</v>
      </c>
      <c r="E57" s="41">
        <v>3786.24</v>
      </c>
      <c r="F57" s="41">
        <v>3809.47</v>
      </c>
      <c r="G57" s="41">
        <v>3786.7099999999996</v>
      </c>
      <c r="H57" s="41">
        <v>3786.0699999999997</v>
      </c>
      <c r="I57" s="41">
        <v>3785.6499999999996</v>
      </c>
      <c r="J57" s="41">
        <v>3785.7799999999997</v>
      </c>
      <c r="K57" s="41">
        <v>3785.8599999999997</v>
      </c>
      <c r="L57" s="41">
        <v>3785.9199999999996</v>
      </c>
      <c r="M57" s="41">
        <v>3786.0499999999997</v>
      </c>
      <c r="N57" s="41">
        <v>3786.0899999999997</v>
      </c>
      <c r="O57" s="41">
        <v>3786.1099999999997</v>
      </c>
      <c r="P57" s="41">
        <v>3786.1099999999997</v>
      </c>
      <c r="Q57" s="41">
        <v>3786.2599999999998</v>
      </c>
      <c r="R57" s="41">
        <v>3786.24</v>
      </c>
      <c r="S57" s="41">
        <v>3786.22</v>
      </c>
      <c r="T57" s="41">
        <v>3785.1499999999996</v>
      </c>
      <c r="U57" s="41">
        <v>3784.9399999999996</v>
      </c>
      <c r="V57" s="41">
        <v>3784.8099999999995</v>
      </c>
      <c r="W57" s="41">
        <v>3784.6199999999994</v>
      </c>
      <c r="X57" s="41">
        <v>3861.8399999999997</v>
      </c>
      <c r="Y57" s="41">
        <v>3785.8799999999997</v>
      </c>
    </row>
    <row r="58" spans="1:25" ht="15.75" customHeight="1">
      <c r="A58" s="40">
        <f t="shared" si="0"/>
        <v>45014</v>
      </c>
      <c r="B58" s="41">
        <v>3786.2599999999998</v>
      </c>
      <c r="C58" s="41">
        <v>3786.3399999999997</v>
      </c>
      <c r="D58" s="41">
        <v>3786.4399999999996</v>
      </c>
      <c r="E58" s="41">
        <v>3786.3499999999995</v>
      </c>
      <c r="F58" s="41">
        <v>3788.1399999999994</v>
      </c>
      <c r="G58" s="41">
        <v>3786.6499999999996</v>
      </c>
      <c r="H58" s="41">
        <v>3785.7899999999995</v>
      </c>
      <c r="I58" s="41">
        <v>3785.7299999999996</v>
      </c>
      <c r="J58" s="41">
        <v>3786.0799999999995</v>
      </c>
      <c r="K58" s="41">
        <v>3785.99</v>
      </c>
      <c r="L58" s="41">
        <v>3786.0799999999995</v>
      </c>
      <c r="M58" s="41">
        <v>3786.1099999999997</v>
      </c>
      <c r="N58" s="41">
        <v>3786.16</v>
      </c>
      <c r="O58" s="41">
        <v>3786.2099999999996</v>
      </c>
      <c r="P58" s="41">
        <v>3786.1699999999996</v>
      </c>
      <c r="Q58" s="41">
        <v>3786.2799999999997</v>
      </c>
      <c r="R58" s="41">
        <v>3786.45</v>
      </c>
      <c r="S58" s="41">
        <v>3786.2499999999995</v>
      </c>
      <c r="T58" s="41">
        <v>3784.9199999999996</v>
      </c>
      <c r="U58" s="41">
        <v>3785.1899999999996</v>
      </c>
      <c r="V58" s="41">
        <v>3785.0099999999998</v>
      </c>
      <c r="W58" s="41">
        <v>3784.8499999999995</v>
      </c>
      <c r="X58" s="41">
        <v>3821.4199999999996</v>
      </c>
      <c r="Y58" s="41">
        <v>3786.5399999999995</v>
      </c>
    </row>
    <row r="59" spans="1:25" ht="15.75" customHeight="1">
      <c r="A59" s="40">
        <f t="shared" si="0"/>
        <v>45015</v>
      </c>
      <c r="B59" s="41">
        <v>3787.5699999999997</v>
      </c>
      <c r="C59" s="41">
        <v>3786.45</v>
      </c>
      <c r="D59" s="41">
        <v>3786.5599999999995</v>
      </c>
      <c r="E59" s="41">
        <v>3786.47</v>
      </c>
      <c r="F59" s="41">
        <v>3790.93</v>
      </c>
      <c r="G59" s="41">
        <v>3786.7099999999996</v>
      </c>
      <c r="H59" s="41">
        <v>3785.9799999999996</v>
      </c>
      <c r="I59" s="41">
        <v>3785.8899999999994</v>
      </c>
      <c r="J59" s="41">
        <v>3786.1399999999994</v>
      </c>
      <c r="K59" s="41">
        <v>3786.0899999999997</v>
      </c>
      <c r="L59" s="41">
        <v>3786.1699999999996</v>
      </c>
      <c r="M59" s="41">
        <v>3786.2</v>
      </c>
      <c r="N59" s="41">
        <v>3786.24</v>
      </c>
      <c r="O59" s="41">
        <v>3786.24</v>
      </c>
      <c r="P59" s="41">
        <v>3786.2799999999997</v>
      </c>
      <c r="Q59" s="41">
        <v>3786.4199999999996</v>
      </c>
      <c r="R59" s="41">
        <v>3786.3999999999996</v>
      </c>
      <c r="S59" s="41">
        <v>3786.3799999999997</v>
      </c>
      <c r="T59" s="41">
        <v>3785.41</v>
      </c>
      <c r="U59" s="41">
        <v>3785.2099999999996</v>
      </c>
      <c r="V59" s="41">
        <v>3785.0399999999995</v>
      </c>
      <c r="W59" s="41">
        <v>3784.9799999999996</v>
      </c>
      <c r="X59" s="41">
        <v>3839.7599999999998</v>
      </c>
      <c r="Y59" s="41">
        <v>3786.5599999999995</v>
      </c>
    </row>
    <row r="60" spans="1:25" ht="15.75" customHeight="1">
      <c r="A60" s="40">
        <f t="shared" si="0"/>
        <v>45016</v>
      </c>
      <c r="B60" s="46">
        <v>3786.3399999999997</v>
      </c>
      <c r="C60" s="46">
        <v>3786.3799999999997</v>
      </c>
      <c r="D60" s="46">
        <v>3786.3899999999994</v>
      </c>
      <c r="E60" s="46">
        <v>3787.9999999999995</v>
      </c>
      <c r="F60" s="46">
        <v>3786.5599999999995</v>
      </c>
      <c r="G60" s="46">
        <v>3785.47</v>
      </c>
      <c r="H60" s="46">
        <v>3785.6699999999996</v>
      </c>
      <c r="I60" s="46">
        <v>3786.1899999999996</v>
      </c>
      <c r="J60" s="46">
        <v>3786.1899999999996</v>
      </c>
      <c r="K60" s="46">
        <v>3786.2</v>
      </c>
      <c r="L60" s="46">
        <v>3786.2</v>
      </c>
      <c r="M60" s="46">
        <v>3786.1699999999996</v>
      </c>
      <c r="N60" s="46">
        <v>3786.22</v>
      </c>
      <c r="O60" s="46">
        <v>3786.1899999999996</v>
      </c>
      <c r="P60" s="46">
        <v>3786.2599999999998</v>
      </c>
      <c r="Q60" s="46">
        <v>3786.2699999999995</v>
      </c>
      <c r="R60" s="46">
        <v>3786.1199999999994</v>
      </c>
      <c r="S60" s="46">
        <v>3785.0899999999997</v>
      </c>
      <c r="T60" s="46">
        <v>3785.0999999999995</v>
      </c>
      <c r="U60" s="46">
        <v>3784.9399999999996</v>
      </c>
      <c r="V60" s="46">
        <v>3784.9399999999996</v>
      </c>
      <c r="W60" s="46">
        <v>3784.1699999999996</v>
      </c>
      <c r="X60" s="46">
        <v>3866.6699999999996</v>
      </c>
      <c r="Y60" s="46">
        <v>3785.49</v>
      </c>
    </row>
    <row r="61" spans="1:25" ht="15.75" customHeight="1">
      <c r="A61" s="36" t="s">
        <v>73</v>
      </c>
      <c r="B61" s="37"/>
      <c r="C61" s="39" t="s">
        <v>103</v>
      </c>
      <c r="D61" s="37"/>
      <c r="E61" s="37"/>
      <c r="F61" s="37"/>
      <c r="G61" s="37"/>
      <c r="H61" s="37"/>
      <c r="I61" s="37"/>
      <c r="J61" s="37"/>
      <c r="K61" s="37"/>
      <c r="L61" s="37"/>
      <c r="M61" s="37"/>
      <c r="N61" s="37"/>
      <c r="O61" s="37"/>
      <c r="P61" s="37"/>
      <c r="R61" s="37"/>
      <c r="T61" s="37"/>
      <c r="V61" s="37"/>
      <c r="X61" s="37"/>
      <c r="Y61" s="37"/>
    </row>
    <row r="62" spans="1:25" ht="15.75" customHeight="1">
      <c r="A62" s="36" t="s">
        <v>75</v>
      </c>
      <c r="B62" s="37"/>
      <c r="C62" s="37"/>
      <c r="D62" s="37"/>
      <c r="E62" s="37"/>
      <c r="F62" s="37"/>
      <c r="G62" s="39" t="str">
        <f>G25</f>
        <v>до 670 кВт</v>
      </c>
      <c r="H62" s="37"/>
      <c r="I62" s="37"/>
      <c r="J62" s="37"/>
      <c r="K62" s="37"/>
      <c r="L62" s="37"/>
      <c r="M62" s="37"/>
      <c r="N62" s="37"/>
      <c r="O62" s="37"/>
      <c r="P62" s="37"/>
      <c r="Q62" s="37"/>
      <c r="R62" s="37"/>
      <c r="S62" s="37"/>
      <c r="T62" s="37"/>
      <c r="U62" s="37"/>
      <c r="V62" s="37"/>
      <c r="W62" s="37"/>
      <c r="X62" s="37"/>
      <c r="Y62" s="37"/>
    </row>
    <row r="63" spans="1:25" ht="15.75" customHeight="1">
      <c r="A63" s="87" t="s">
        <v>77</v>
      </c>
      <c r="B63" s="90" t="s">
        <v>78</v>
      </c>
      <c r="C63" s="91"/>
      <c r="D63" s="91"/>
      <c r="E63" s="91"/>
      <c r="F63" s="91"/>
      <c r="G63" s="91"/>
      <c r="H63" s="91"/>
      <c r="I63" s="91"/>
      <c r="J63" s="91"/>
      <c r="K63" s="91"/>
      <c r="L63" s="91"/>
      <c r="M63" s="91"/>
      <c r="N63" s="91"/>
      <c r="O63" s="91"/>
      <c r="P63" s="91"/>
      <c r="Q63" s="91"/>
      <c r="R63" s="91"/>
      <c r="S63" s="91"/>
      <c r="T63" s="91"/>
      <c r="U63" s="91"/>
      <c r="V63" s="91"/>
      <c r="W63" s="91"/>
      <c r="X63" s="91"/>
      <c r="Y63" s="92"/>
    </row>
    <row r="64" spans="1:25" ht="15.75" customHeight="1">
      <c r="A64" s="88"/>
      <c r="B64" s="93"/>
      <c r="C64" s="94"/>
      <c r="D64" s="94"/>
      <c r="E64" s="94"/>
      <c r="F64" s="94"/>
      <c r="G64" s="94"/>
      <c r="H64" s="94"/>
      <c r="I64" s="94"/>
      <c r="J64" s="94"/>
      <c r="K64" s="94"/>
      <c r="L64" s="94"/>
      <c r="M64" s="94"/>
      <c r="N64" s="94"/>
      <c r="O64" s="94"/>
      <c r="P64" s="94"/>
      <c r="Q64" s="94"/>
      <c r="R64" s="94"/>
      <c r="S64" s="94"/>
      <c r="T64" s="94"/>
      <c r="U64" s="94"/>
      <c r="V64" s="94"/>
      <c r="W64" s="94"/>
      <c r="X64" s="94"/>
      <c r="Y64" s="95"/>
    </row>
    <row r="65" spans="1:25" ht="15.75" customHeight="1">
      <c r="A65" s="88"/>
      <c r="B65" s="96" t="s">
        <v>79</v>
      </c>
      <c r="C65" s="96" t="s">
        <v>80</v>
      </c>
      <c r="D65" s="96" t="s">
        <v>81</v>
      </c>
      <c r="E65" s="96" t="s">
        <v>82</v>
      </c>
      <c r="F65" s="96" t="s">
        <v>83</v>
      </c>
      <c r="G65" s="96" t="s">
        <v>84</v>
      </c>
      <c r="H65" s="96" t="s">
        <v>85</v>
      </c>
      <c r="I65" s="96" t="s">
        <v>86</v>
      </c>
      <c r="J65" s="96" t="s">
        <v>87</v>
      </c>
      <c r="K65" s="96" t="s">
        <v>88</v>
      </c>
      <c r="L65" s="96" t="s">
        <v>89</v>
      </c>
      <c r="M65" s="96" t="s">
        <v>90</v>
      </c>
      <c r="N65" s="96" t="s">
        <v>91</v>
      </c>
      <c r="O65" s="96" t="s">
        <v>92</v>
      </c>
      <c r="P65" s="96" t="s">
        <v>93</v>
      </c>
      <c r="Q65" s="96" t="s">
        <v>94</v>
      </c>
      <c r="R65" s="96" t="s">
        <v>95</v>
      </c>
      <c r="S65" s="96" t="s">
        <v>96</v>
      </c>
      <c r="T65" s="96" t="s">
        <v>97</v>
      </c>
      <c r="U65" s="96" t="s">
        <v>98</v>
      </c>
      <c r="V65" s="96" t="s">
        <v>99</v>
      </c>
      <c r="W65" s="96" t="s">
        <v>100</v>
      </c>
      <c r="X65" s="96" t="s">
        <v>101</v>
      </c>
      <c r="Y65" s="96" t="s">
        <v>102</v>
      </c>
    </row>
    <row r="66" spans="1:25" ht="15.75" customHeight="1">
      <c r="A66" s="89"/>
      <c r="B66" s="97"/>
      <c r="C66" s="97"/>
      <c r="D66" s="97"/>
      <c r="E66" s="97"/>
      <c r="F66" s="97"/>
      <c r="G66" s="97"/>
      <c r="H66" s="97"/>
      <c r="I66" s="97"/>
      <c r="J66" s="97"/>
      <c r="K66" s="97"/>
      <c r="L66" s="97"/>
      <c r="M66" s="97"/>
      <c r="N66" s="97"/>
      <c r="O66" s="97"/>
      <c r="P66" s="97"/>
      <c r="Q66" s="97"/>
      <c r="R66" s="97"/>
      <c r="S66" s="97"/>
      <c r="T66" s="97"/>
      <c r="U66" s="97"/>
      <c r="V66" s="97"/>
      <c r="W66" s="97"/>
      <c r="X66" s="97"/>
      <c r="Y66" s="97"/>
    </row>
    <row r="67" spans="1:25" ht="15.75" customHeight="1">
      <c r="A67" s="40">
        <f>A30</f>
        <v>44986</v>
      </c>
      <c r="B67" s="41">
        <v>4240.41</v>
      </c>
      <c r="C67" s="41">
        <v>4180.219999999999</v>
      </c>
      <c r="D67" s="41">
        <v>4164.24</v>
      </c>
      <c r="E67" s="41">
        <v>4164.23</v>
      </c>
      <c r="F67" s="41">
        <v>4164.18</v>
      </c>
      <c r="G67" s="41">
        <v>4164.04</v>
      </c>
      <c r="H67" s="41">
        <v>4239.389999999999</v>
      </c>
      <c r="I67" s="41">
        <v>4437.6</v>
      </c>
      <c r="J67" s="41">
        <v>4235.83</v>
      </c>
      <c r="K67" s="41">
        <v>4217.5</v>
      </c>
      <c r="L67" s="41">
        <v>4206.07</v>
      </c>
      <c r="M67" s="41">
        <v>4166.73</v>
      </c>
      <c r="N67" s="41">
        <v>4175.04</v>
      </c>
      <c r="O67" s="41">
        <v>4197.74</v>
      </c>
      <c r="P67" s="41">
        <v>4264.59</v>
      </c>
      <c r="Q67" s="41">
        <v>4287.58</v>
      </c>
      <c r="R67" s="41">
        <v>4282.18</v>
      </c>
      <c r="S67" s="41">
        <v>4309.95</v>
      </c>
      <c r="T67" s="41">
        <v>4393.73</v>
      </c>
      <c r="U67" s="41">
        <v>4346.719999999999</v>
      </c>
      <c r="V67" s="41">
        <v>4302.45</v>
      </c>
      <c r="W67" s="41">
        <v>4246.389999999999</v>
      </c>
      <c r="X67" s="41">
        <v>4468.4400000000005</v>
      </c>
      <c r="Y67" s="41">
        <v>4354.26</v>
      </c>
    </row>
    <row r="68" spans="1:25" ht="15.75" customHeight="1">
      <c r="A68" s="40">
        <f>A67+1</f>
        <v>44987</v>
      </c>
      <c r="B68" s="41">
        <v>4256.75</v>
      </c>
      <c r="C68" s="41">
        <v>4202.65</v>
      </c>
      <c r="D68" s="41">
        <v>4164.15</v>
      </c>
      <c r="E68" s="41">
        <v>4164.13</v>
      </c>
      <c r="F68" s="41">
        <v>4164.02</v>
      </c>
      <c r="G68" s="41">
        <v>4163.780000000001</v>
      </c>
      <c r="H68" s="41">
        <v>4185.3099999999995</v>
      </c>
      <c r="I68" s="41">
        <v>4257.66</v>
      </c>
      <c r="J68" s="41">
        <v>4163.16</v>
      </c>
      <c r="K68" s="41">
        <v>4229.96</v>
      </c>
      <c r="L68" s="41">
        <v>4287.639999999999</v>
      </c>
      <c r="M68" s="41">
        <v>4325.9</v>
      </c>
      <c r="N68" s="41">
        <v>4361.8</v>
      </c>
      <c r="O68" s="41">
        <v>4403.35</v>
      </c>
      <c r="P68" s="41">
        <v>4372.0599999999995</v>
      </c>
      <c r="Q68" s="41">
        <v>4345.12</v>
      </c>
      <c r="R68" s="41">
        <v>4328.85</v>
      </c>
      <c r="S68" s="41">
        <v>4309.59</v>
      </c>
      <c r="T68" s="41">
        <v>4430.34</v>
      </c>
      <c r="U68" s="41">
        <v>4354.9</v>
      </c>
      <c r="V68" s="41">
        <v>4256.75</v>
      </c>
      <c r="W68" s="41">
        <v>4200.8099999999995</v>
      </c>
      <c r="X68" s="41">
        <v>4480.8</v>
      </c>
      <c r="Y68" s="41">
        <v>4395.62</v>
      </c>
    </row>
    <row r="69" spans="1:25" ht="15.75" customHeight="1">
      <c r="A69" s="40">
        <f aca="true" t="shared" si="1" ref="A69:A97">A68+1</f>
        <v>44988</v>
      </c>
      <c r="B69" s="41">
        <v>4366.08</v>
      </c>
      <c r="C69" s="41">
        <v>4253.62</v>
      </c>
      <c r="D69" s="41">
        <v>4163.889999999999</v>
      </c>
      <c r="E69" s="41">
        <v>4163.88</v>
      </c>
      <c r="F69" s="41">
        <v>4163.8</v>
      </c>
      <c r="G69" s="41">
        <v>4163.530000000001</v>
      </c>
      <c r="H69" s="41">
        <v>4216.889999999999</v>
      </c>
      <c r="I69" s="41">
        <v>4264.9</v>
      </c>
      <c r="J69" s="41">
        <v>4162.8099999999995</v>
      </c>
      <c r="K69" s="41">
        <v>4162.9</v>
      </c>
      <c r="L69" s="41">
        <v>4242.54</v>
      </c>
      <c r="M69" s="41">
        <v>4221.85</v>
      </c>
      <c r="N69" s="41">
        <v>4234.8</v>
      </c>
      <c r="O69" s="41">
        <v>4218.8</v>
      </c>
      <c r="P69" s="41">
        <v>4162.68</v>
      </c>
      <c r="Q69" s="41">
        <v>4180.969999999999</v>
      </c>
      <c r="R69" s="41">
        <v>4251.32</v>
      </c>
      <c r="S69" s="41">
        <v>4269.35</v>
      </c>
      <c r="T69" s="41">
        <v>4413.67</v>
      </c>
      <c r="U69" s="41">
        <v>4356.55</v>
      </c>
      <c r="V69" s="41">
        <v>4366.08</v>
      </c>
      <c r="W69" s="41">
        <v>4292.37</v>
      </c>
      <c r="X69" s="41">
        <v>4726.32</v>
      </c>
      <c r="Y69" s="41">
        <v>4422.530000000001</v>
      </c>
    </row>
    <row r="70" spans="1:25" ht="15.75" customHeight="1">
      <c r="A70" s="40">
        <f t="shared" si="1"/>
        <v>44989</v>
      </c>
      <c r="B70" s="41">
        <v>4270.27</v>
      </c>
      <c r="C70" s="41">
        <v>4163.469999999999</v>
      </c>
      <c r="D70" s="41">
        <v>4163.530000000001</v>
      </c>
      <c r="E70" s="41">
        <v>4163.45</v>
      </c>
      <c r="F70" s="41">
        <v>4163.43</v>
      </c>
      <c r="G70" s="41">
        <v>4163.49</v>
      </c>
      <c r="H70" s="41">
        <v>4162.49</v>
      </c>
      <c r="I70" s="41">
        <v>4357.46</v>
      </c>
      <c r="J70" s="41">
        <v>4163.030000000001</v>
      </c>
      <c r="K70" s="41">
        <v>4193.04</v>
      </c>
      <c r="L70" s="41">
        <v>4256.1900000000005</v>
      </c>
      <c r="M70" s="41">
        <v>4265.41</v>
      </c>
      <c r="N70" s="41">
        <v>4188.41</v>
      </c>
      <c r="O70" s="41">
        <v>4163.16</v>
      </c>
      <c r="P70" s="41">
        <v>4162.98</v>
      </c>
      <c r="Q70" s="41">
        <v>4178.91</v>
      </c>
      <c r="R70" s="41">
        <v>4188.48</v>
      </c>
      <c r="S70" s="41">
        <v>4162.95</v>
      </c>
      <c r="T70" s="41">
        <v>4247.07</v>
      </c>
      <c r="U70" s="41">
        <v>4161.38</v>
      </c>
      <c r="V70" s="41">
        <v>4270.27</v>
      </c>
      <c r="W70" s="41">
        <v>4161.24</v>
      </c>
      <c r="X70" s="41">
        <v>4394.25</v>
      </c>
      <c r="Y70" s="41">
        <v>4325.29</v>
      </c>
    </row>
    <row r="71" spans="1:25" ht="15.75" customHeight="1">
      <c r="A71" s="40">
        <f t="shared" si="1"/>
        <v>44990</v>
      </c>
      <c r="B71" s="41">
        <v>4221.37</v>
      </c>
      <c r="C71" s="41">
        <v>4163.52</v>
      </c>
      <c r="D71" s="41">
        <v>4163.55</v>
      </c>
      <c r="E71" s="41">
        <v>4163.4400000000005</v>
      </c>
      <c r="F71" s="41">
        <v>4163.469999999999</v>
      </c>
      <c r="G71" s="41">
        <v>4163.48</v>
      </c>
      <c r="H71" s="41">
        <v>4162.59</v>
      </c>
      <c r="I71" s="41">
        <v>4324.12</v>
      </c>
      <c r="J71" s="41">
        <v>4162.9</v>
      </c>
      <c r="K71" s="41">
        <v>4206.17</v>
      </c>
      <c r="L71" s="41">
        <v>4261.65</v>
      </c>
      <c r="M71" s="41">
        <v>4304.57</v>
      </c>
      <c r="N71" s="41">
        <v>4347.67</v>
      </c>
      <c r="O71" s="41">
        <v>4360.08</v>
      </c>
      <c r="P71" s="41">
        <v>4304.21</v>
      </c>
      <c r="Q71" s="41">
        <v>4321.8099999999995</v>
      </c>
      <c r="R71" s="41">
        <v>4303.5</v>
      </c>
      <c r="S71" s="41">
        <v>4203</v>
      </c>
      <c r="T71" s="41">
        <v>4306</v>
      </c>
      <c r="U71" s="41">
        <v>4220.46</v>
      </c>
      <c r="V71" s="41">
        <v>4221.37</v>
      </c>
      <c r="W71" s="41">
        <v>4161.43</v>
      </c>
      <c r="X71" s="41">
        <v>4403.21</v>
      </c>
      <c r="Y71" s="41">
        <v>4348.76</v>
      </c>
    </row>
    <row r="72" spans="1:25" ht="15.75" customHeight="1">
      <c r="A72" s="40">
        <f t="shared" si="1"/>
        <v>44991</v>
      </c>
      <c r="B72" s="41">
        <v>4240.99</v>
      </c>
      <c r="C72" s="41">
        <v>4163.59</v>
      </c>
      <c r="D72" s="41">
        <v>4163.719999999999</v>
      </c>
      <c r="E72" s="41">
        <v>4163.7</v>
      </c>
      <c r="F72" s="41">
        <v>4163.530000000001</v>
      </c>
      <c r="G72" s="41">
        <v>4163.37</v>
      </c>
      <c r="H72" s="41">
        <v>4162.41</v>
      </c>
      <c r="I72" s="41">
        <v>4333.9400000000005</v>
      </c>
      <c r="J72" s="41">
        <v>4163.26</v>
      </c>
      <c r="K72" s="41">
        <v>4204.5</v>
      </c>
      <c r="L72" s="41">
        <v>4258.54</v>
      </c>
      <c r="M72" s="41">
        <v>4300.93</v>
      </c>
      <c r="N72" s="41">
        <v>4338.860000000001</v>
      </c>
      <c r="O72" s="41">
        <v>4358.71</v>
      </c>
      <c r="P72" s="41">
        <v>4298.030000000001</v>
      </c>
      <c r="Q72" s="41">
        <v>4317.030000000001</v>
      </c>
      <c r="R72" s="41">
        <v>4300.58</v>
      </c>
      <c r="S72" s="41">
        <v>4202.0599999999995</v>
      </c>
      <c r="T72" s="41">
        <v>4301.42</v>
      </c>
      <c r="U72" s="41">
        <v>4218.87</v>
      </c>
      <c r="V72" s="41">
        <v>4240.99</v>
      </c>
      <c r="W72" s="41">
        <v>4161.59</v>
      </c>
      <c r="X72" s="41">
        <v>4395.98</v>
      </c>
      <c r="Y72" s="41">
        <v>4338.75</v>
      </c>
    </row>
    <row r="73" spans="1:25" ht="15.75" customHeight="1">
      <c r="A73" s="40">
        <f t="shared" si="1"/>
        <v>44992</v>
      </c>
      <c r="B73" s="41">
        <v>4219.75</v>
      </c>
      <c r="C73" s="41">
        <v>4163.59</v>
      </c>
      <c r="D73" s="41">
        <v>4163.639999999999</v>
      </c>
      <c r="E73" s="41">
        <v>4163.55</v>
      </c>
      <c r="F73" s="41">
        <v>4163.54</v>
      </c>
      <c r="G73" s="41">
        <v>4163.41</v>
      </c>
      <c r="H73" s="41">
        <v>4162.24</v>
      </c>
      <c r="I73" s="41">
        <v>4298.4</v>
      </c>
      <c r="J73" s="41">
        <v>4162.43</v>
      </c>
      <c r="K73" s="41">
        <v>4162.52</v>
      </c>
      <c r="L73" s="41">
        <v>4202.139999999999</v>
      </c>
      <c r="M73" s="41">
        <v>4252.91</v>
      </c>
      <c r="N73" s="41">
        <v>4296.59</v>
      </c>
      <c r="O73" s="41">
        <v>4314.15</v>
      </c>
      <c r="P73" s="41">
        <v>4240.42</v>
      </c>
      <c r="Q73" s="41">
        <v>4290.33</v>
      </c>
      <c r="R73" s="41">
        <v>4243.030000000001</v>
      </c>
      <c r="S73" s="41">
        <v>4161.49</v>
      </c>
      <c r="T73" s="41">
        <v>4207.4400000000005</v>
      </c>
      <c r="U73" s="41">
        <v>4159.85</v>
      </c>
      <c r="V73" s="41">
        <v>4219.75</v>
      </c>
      <c r="W73" s="41">
        <v>4157.07</v>
      </c>
      <c r="X73" s="41">
        <v>4360.26</v>
      </c>
      <c r="Y73" s="41">
        <v>4314.88</v>
      </c>
    </row>
    <row r="74" spans="1:25" ht="15.75" customHeight="1">
      <c r="A74" s="40">
        <f t="shared" si="1"/>
        <v>44993</v>
      </c>
      <c r="B74" s="41">
        <v>4222.0599999999995</v>
      </c>
      <c r="C74" s="41">
        <v>4163.04</v>
      </c>
      <c r="D74" s="41">
        <v>4163.08</v>
      </c>
      <c r="E74" s="41">
        <v>4162.87</v>
      </c>
      <c r="F74" s="41">
        <v>4162.84</v>
      </c>
      <c r="G74" s="41">
        <v>4162.54</v>
      </c>
      <c r="H74" s="41">
        <v>4160.84</v>
      </c>
      <c r="I74" s="41">
        <v>4160.87</v>
      </c>
      <c r="J74" s="41">
        <v>4161.45</v>
      </c>
      <c r="K74" s="41">
        <v>4161.37</v>
      </c>
      <c r="L74" s="41">
        <v>4230.2</v>
      </c>
      <c r="M74" s="41">
        <v>4277.76</v>
      </c>
      <c r="N74" s="41">
        <v>4241.02</v>
      </c>
      <c r="O74" s="41">
        <v>4161.17</v>
      </c>
      <c r="P74" s="41">
        <v>4160.87</v>
      </c>
      <c r="Q74" s="41">
        <v>4161.3</v>
      </c>
      <c r="R74" s="41">
        <v>4161.63</v>
      </c>
      <c r="S74" s="41">
        <v>4161.68</v>
      </c>
      <c r="T74" s="41">
        <v>4185.02</v>
      </c>
      <c r="U74" s="41">
        <v>4159.4400000000005</v>
      </c>
      <c r="V74" s="41">
        <v>4222.0599999999995</v>
      </c>
      <c r="W74" s="41">
        <v>4158.96</v>
      </c>
      <c r="X74" s="41">
        <v>4341.139999999999</v>
      </c>
      <c r="Y74" s="41">
        <v>4279.48</v>
      </c>
    </row>
    <row r="75" spans="1:25" ht="15.75" customHeight="1">
      <c r="A75" s="40">
        <f t="shared" si="1"/>
        <v>44994</v>
      </c>
      <c r="B75" s="41">
        <v>4214.17</v>
      </c>
      <c r="C75" s="41">
        <v>4163.09</v>
      </c>
      <c r="D75" s="41">
        <v>4163.13</v>
      </c>
      <c r="E75" s="41">
        <v>4162.969999999999</v>
      </c>
      <c r="F75" s="41">
        <v>4162.96</v>
      </c>
      <c r="G75" s="41">
        <v>4162.71</v>
      </c>
      <c r="H75" s="41">
        <v>4161.07</v>
      </c>
      <c r="I75" s="41">
        <v>4161.27</v>
      </c>
      <c r="J75" s="41">
        <v>4161.58</v>
      </c>
      <c r="K75" s="41">
        <v>4169.24</v>
      </c>
      <c r="L75" s="41">
        <v>4275.38</v>
      </c>
      <c r="M75" s="41">
        <v>4326.09</v>
      </c>
      <c r="N75" s="41">
        <v>4281.4</v>
      </c>
      <c r="O75" s="41">
        <v>4182.15</v>
      </c>
      <c r="P75" s="41">
        <v>4161.3099999999995</v>
      </c>
      <c r="Q75" s="41">
        <v>4161.469999999999</v>
      </c>
      <c r="R75" s="41">
        <v>4161.77</v>
      </c>
      <c r="S75" s="41">
        <v>4162.08</v>
      </c>
      <c r="T75" s="41">
        <v>4233.3</v>
      </c>
      <c r="U75" s="41">
        <v>4160.15</v>
      </c>
      <c r="V75" s="41">
        <v>4214.17</v>
      </c>
      <c r="W75" s="41">
        <v>4160.16</v>
      </c>
      <c r="X75" s="41">
        <v>4380.91</v>
      </c>
      <c r="Y75" s="41">
        <v>4301.43</v>
      </c>
    </row>
    <row r="76" spans="1:25" ht="15.75" customHeight="1">
      <c r="A76" s="40">
        <f t="shared" si="1"/>
        <v>44995</v>
      </c>
      <c r="B76" s="41">
        <v>4207.530000000001</v>
      </c>
      <c r="C76" s="41">
        <v>4163.15</v>
      </c>
      <c r="D76" s="41">
        <v>4163.13</v>
      </c>
      <c r="E76" s="41">
        <v>4162.969999999999</v>
      </c>
      <c r="F76" s="41">
        <v>4162.9400000000005</v>
      </c>
      <c r="G76" s="41">
        <v>4162.8099999999995</v>
      </c>
      <c r="H76" s="41">
        <v>4161.02</v>
      </c>
      <c r="I76" s="41">
        <v>4161.389999999999</v>
      </c>
      <c r="J76" s="41">
        <v>4161.71</v>
      </c>
      <c r="K76" s="41">
        <v>4161.85</v>
      </c>
      <c r="L76" s="41">
        <v>4189.719999999999</v>
      </c>
      <c r="M76" s="41">
        <v>4241.0599999999995</v>
      </c>
      <c r="N76" s="41">
        <v>4195.71</v>
      </c>
      <c r="O76" s="41">
        <v>4162.01</v>
      </c>
      <c r="P76" s="41">
        <v>4161.77</v>
      </c>
      <c r="Q76" s="41">
        <v>4161.96</v>
      </c>
      <c r="R76" s="41">
        <v>4162.43</v>
      </c>
      <c r="S76" s="41">
        <v>4162.4400000000005</v>
      </c>
      <c r="T76" s="41">
        <v>4203.32</v>
      </c>
      <c r="U76" s="41">
        <v>4161.58</v>
      </c>
      <c r="V76" s="41">
        <v>4207.530000000001</v>
      </c>
      <c r="W76" s="41">
        <v>4160.54</v>
      </c>
      <c r="X76" s="41">
        <v>4299.2</v>
      </c>
      <c r="Y76" s="41">
        <v>4294.0599999999995</v>
      </c>
    </row>
    <row r="77" spans="1:25" ht="15.75" customHeight="1">
      <c r="A77" s="40">
        <f t="shared" si="1"/>
        <v>44996</v>
      </c>
      <c r="B77" s="41">
        <v>4233.5599999999995</v>
      </c>
      <c r="C77" s="41">
        <v>4163.55</v>
      </c>
      <c r="D77" s="41">
        <v>4163.91</v>
      </c>
      <c r="E77" s="41">
        <v>4163.95</v>
      </c>
      <c r="F77" s="41">
        <v>4163.84</v>
      </c>
      <c r="G77" s="41">
        <v>4163.2</v>
      </c>
      <c r="H77" s="41">
        <v>4161.93</v>
      </c>
      <c r="I77" s="41">
        <v>4161.45</v>
      </c>
      <c r="J77" s="41">
        <v>4162.29</v>
      </c>
      <c r="K77" s="41">
        <v>4162.46</v>
      </c>
      <c r="L77" s="41">
        <v>4162.6</v>
      </c>
      <c r="M77" s="41">
        <v>4162.58</v>
      </c>
      <c r="N77" s="41">
        <v>4162.63</v>
      </c>
      <c r="O77" s="41">
        <v>4162.63</v>
      </c>
      <c r="P77" s="41">
        <v>4162.49</v>
      </c>
      <c r="Q77" s="41">
        <v>4162.389999999999</v>
      </c>
      <c r="R77" s="41">
        <v>4162.49</v>
      </c>
      <c r="S77" s="41">
        <v>4162.6900000000005</v>
      </c>
      <c r="T77" s="41">
        <v>4235.030000000001</v>
      </c>
      <c r="U77" s="41">
        <v>4189.17</v>
      </c>
      <c r="V77" s="41">
        <v>4233.5599999999995</v>
      </c>
      <c r="W77" s="41">
        <v>4161.4</v>
      </c>
      <c r="X77" s="41">
        <v>4393.889999999999</v>
      </c>
      <c r="Y77" s="41">
        <v>4327.24</v>
      </c>
    </row>
    <row r="78" spans="1:25" ht="15.75" customHeight="1">
      <c r="A78" s="40">
        <f t="shared" si="1"/>
        <v>44997</v>
      </c>
      <c r="B78" s="41">
        <v>4238.17</v>
      </c>
      <c r="C78" s="41">
        <v>4163.889999999999</v>
      </c>
      <c r="D78" s="41">
        <v>4164.04</v>
      </c>
      <c r="E78" s="41">
        <v>4164.09</v>
      </c>
      <c r="F78" s="41">
        <v>4164.05</v>
      </c>
      <c r="G78" s="41">
        <v>4163.92</v>
      </c>
      <c r="H78" s="41">
        <v>4163.32</v>
      </c>
      <c r="I78" s="41">
        <v>4248.04</v>
      </c>
      <c r="J78" s="41">
        <v>4162.77</v>
      </c>
      <c r="K78" s="41">
        <v>4162.9</v>
      </c>
      <c r="L78" s="41">
        <v>4162.95</v>
      </c>
      <c r="M78" s="41">
        <v>4162.93</v>
      </c>
      <c r="N78" s="41">
        <v>4162.84</v>
      </c>
      <c r="O78" s="41">
        <v>4163.01</v>
      </c>
      <c r="P78" s="41">
        <v>4163.1</v>
      </c>
      <c r="Q78" s="41">
        <v>4163.16</v>
      </c>
      <c r="R78" s="41">
        <v>4163.42</v>
      </c>
      <c r="S78" s="41">
        <v>4163.52</v>
      </c>
      <c r="T78" s="41">
        <v>4197.98</v>
      </c>
      <c r="U78" s="41">
        <v>4169.6</v>
      </c>
      <c r="V78" s="41">
        <v>4238.17</v>
      </c>
      <c r="W78" s="41">
        <v>4162.25</v>
      </c>
      <c r="X78" s="41">
        <v>4329.969999999999</v>
      </c>
      <c r="Y78" s="41">
        <v>4233.6900000000005</v>
      </c>
    </row>
    <row r="79" spans="1:25" ht="15.75" customHeight="1">
      <c r="A79" s="40">
        <f t="shared" si="1"/>
        <v>44998</v>
      </c>
      <c r="B79" s="41">
        <v>4228.610000000001</v>
      </c>
      <c r="C79" s="41">
        <v>4163.9</v>
      </c>
      <c r="D79" s="41">
        <v>4164</v>
      </c>
      <c r="E79" s="41">
        <v>4164.02</v>
      </c>
      <c r="F79" s="41">
        <v>4164.04</v>
      </c>
      <c r="G79" s="41">
        <v>4164.0599999999995</v>
      </c>
      <c r="H79" s="41">
        <v>4163.280000000001</v>
      </c>
      <c r="I79" s="41">
        <v>4162.96</v>
      </c>
      <c r="J79" s="41">
        <v>4163.43</v>
      </c>
      <c r="K79" s="41">
        <v>4163.610000000001</v>
      </c>
      <c r="L79" s="41">
        <v>4163.6</v>
      </c>
      <c r="M79" s="41">
        <v>4163.48</v>
      </c>
      <c r="N79" s="41">
        <v>4163.3</v>
      </c>
      <c r="O79" s="41">
        <v>4163.63</v>
      </c>
      <c r="P79" s="41">
        <v>4163.57</v>
      </c>
      <c r="Q79" s="41">
        <v>4163.469999999999</v>
      </c>
      <c r="R79" s="41">
        <v>4163.55</v>
      </c>
      <c r="S79" s="41">
        <v>4163.54</v>
      </c>
      <c r="T79" s="41">
        <v>4214.49</v>
      </c>
      <c r="U79" s="41">
        <v>4166.9</v>
      </c>
      <c r="V79" s="41">
        <v>4228.610000000001</v>
      </c>
      <c r="W79" s="41">
        <v>4162.32</v>
      </c>
      <c r="X79" s="41">
        <v>4385.6900000000005</v>
      </c>
      <c r="Y79" s="41">
        <v>4319.26</v>
      </c>
    </row>
    <row r="80" spans="1:25" ht="15.75" customHeight="1">
      <c r="A80" s="40">
        <f t="shared" si="1"/>
        <v>44999</v>
      </c>
      <c r="B80" s="41">
        <v>4240.469999999999</v>
      </c>
      <c r="C80" s="41">
        <v>4163.52</v>
      </c>
      <c r="D80" s="41">
        <v>4164.12</v>
      </c>
      <c r="E80" s="41">
        <v>4164.139999999999</v>
      </c>
      <c r="F80" s="41">
        <v>4164.1900000000005</v>
      </c>
      <c r="G80" s="41">
        <v>4164.17</v>
      </c>
      <c r="H80" s="41">
        <v>4163.33</v>
      </c>
      <c r="I80" s="41">
        <v>4161.9400000000005</v>
      </c>
      <c r="J80" s="41">
        <v>4163.0599999999995</v>
      </c>
      <c r="K80" s="41">
        <v>4163.13</v>
      </c>
      <c r="L80" s="41">
        <v>4163.15</v>
      </c>
      <c r="M80" s="41">
        <v>4163.07</v>
      </c>
      <c r="N80" s="41">
        <v>4162.93</v>
      </c>
      <c r="O80" s="41">
        <v>4163.030000000001</v>
      </c>
      <c r="P80" s="41">
        <v>4162.95</v>
      </c>
      <c r="Q80" s="41">
        <v>4162.8099999999995</v>
      </c>
      <c r="R80" s="41">
        <v>4162.77</v>
      </c>
      <c r="S80" s="41">
        <v>4163.41</v>
      </c>
      <c r="T80" s="41">
        <v>4243.16</v>
      </c>
      <c r="U80" s="41">
        <v>4204.9</v>
      </c>
      <c r="V80" s="41">
        <v>4240.469999999999</v>
      </c>
      <c r="W80" s="41">
        <v>4162.01</v>
      </c>
      <c r="X80" s="41">
        <v>4385.07</v>
      </c>
      <c r="Y80" s="41">
        <v>4250.3</v>
      </c>
    </row>
    <row r="81" spans="1:25" ht="15.75" customHeight="1">
      <c r="A81" s="40">
        <f t="shared" si="1"/>
        <v>45000</v>
      </c>
      <c r="B81" s="41">
        <v>4163.3099999999995</v>
      </c>
      <c r="C81" s="41">
        <v>4164.15</v>
      </c>
      <c r="D81" s="41">
        <v>4164.21</v>
      </c>
      <c r="E81" s="41">
        <v>4164.23</v>
      </c>
      <c r="F81" s="41">
        <v>4164.24</v>
      </c>
      <c r="G81" s="41">
        <v>4164.23</v>
      </c>
      <c r="H81" s="41">
        <v>4163.55</v>
      </c>
      <c r="I81" s="41">
        <v>4163.12</v>
      </c>
      <c r="J81" s="41">
        <v>4163.7</v>
      </c>
      <c r="K81" s="41">
        <v>4163.719999999999</v>
      </c>
      <c r="L81" s="41">
        <v>4163.71</v>
      </c>
      <c r="M81" s="41">
        <v>4163.68</v>
      </c>
      <c r="N81" s="41">
        <v>4163.65</v>
      </c>
      <c r="O81" s="41">
        <v>4163.7</v>
      </c>
      <c r="P81" s="41">
        <v>4163.71</v>
      </c>
      <c r="Q81" s="41">
        <v>4163.780000000001</v>
      </c>
      <c r="R81" s="41">
        <v>4163.83</v>
      </c>
      <c r="S81" s="41">
        <v>4163.62</v>
      </c>
      <c r="T81" s="41">
        <v>4162.38</v>
      </c>
      <c r="U81" s="41">
        <v>4162.469999999999</v>
      </c>
      <c r="V81" s="41">
        <v>4163.3099999999995</v>
      </c>
      <c r="W81" s="41">
        <v>4162.17</v>
      </c>
      <c r="X81" s="41">
        <v>4324.780000000001</v>
      </c>
      <c r="Y81" s="41">
        <v>4191.96</v>
      </c>
    </row>
    <row r="82" spans="1:25" ht="15.75" customHeight="1">
      <c r="A82" s="40">
        <f t="shared" si="1"/>
        <v>45001</v>
      </c>
      <c r="B82" s="41">
        <v>4163.84</v>
      </c>
      <c r="C82" s="41">
        <v>4164.12</v>
      </c>
      <c r="D82" s="41">
        <v>4164.25</v>
      </c>
      <c r="E82" s="41">
        <v>4164.24</v>
      </c>
      <c r="F82" s="41">
        <v>4164.139999999999</v>
      </c>
      <c r="G82" s="41">
        <v>4164.21</v>
      </c>
      <c r="H82" s="41">
        <v>4163.3</v>
      </c>
      <c r="I82" s="41">
        <v>4162.9400000000005</v>
      </c>
      <c r="J82" s="41">
        <v>4163.91</v>
      </c>
      <c r="K82" s="41">
        <v>4163.9</v>
      </c>
      <c r="L82" s="41">
        <v>4163.87</v>
      </c>
      <c r="M82" s="41">
        <v>4163.87</v>
      </c>
      <c r="N82" s="41">
        <v>4163.83</v>
      </c>
      <c r="O82" s="41">
        <v>4163.9</v>
      </c>
      <c r="P82" s="41">
        <v>4163.9</v>
      </c>
      <c r="Q82" s="41">
        <v>4163.93</v>
      </c>
      <c r="R82" s="41">
        <v>4164.01</v>
      </c>
      <c r="S82" s="41">
        <v>4163.889999999999</v>
      </c>
      <c r="T82" s="41">
        <v>4162.91</v>
      </c>
      <c r="U82" s="41">
        <v>4162.77</v>
      </c>
      <c r="V82" s="41">
        <v>4163.84</v>
      </c>
      <c r="W82" s="41">
        <v>4162.51</v>
      </c>
      <c r="X82" s="41">
        <v>4272.42</v>
      </c>
      <c r="Y82" s="41">
        <v>4164</v>
      </c>
    </row>
    <row r="83" spans="1:25" ht="15.75" customHeight="1">
      <c r="A83" s="40">
        <f t="shared" si="1"/>
        <v>45002</v>
      </c>
      <c r="B83" s="41">
        <v>4164.21</v>
      </c>
      <c r="C83" s="41">
        <v>4164.34</v>
      </c>
      <c r="D83" s="41">
        <v>4164.4400000000005</v>
      </c>
      <c r="E83" s="41">
        <v>4164.43</v>
      </c>
      <c r="F83" s="41">
        <v>4164.35</v>
      </c>
      <c r="G83" s="41">
        <v>4164.42</v>
      </c>
      <c r="H83" s="41">
        <v>4163.63</v>
      </c>
      <c r="I83" s="41">
        <v>4163.54</v>
      </c>
      <c r="J83" s="41">
        <v>4163.99</v>
      </c>
      <c r="K83" s="41">
        <v>4163.9400000000005</v>
      </c>
      <c r="L83" s="41">
        <v>4163.95</v>
      </c>
      <c r="M83" s="41">
        <v>4163.99</v>
      </c>
      <c r="N83" s="41">
        <v>4163.98</v>
      </c>
      <c r="O83" s="41">
        <v>4164</v>
      </c>
      <c r="P83" s="41">
        <v>4163.969999999999</v>
      </c>
      <c r="Q83" s="41">
        <v>4164</v>
      </c>
      <c r="R83" s="41">
        <v>4164.07</v>
      </c>
      <c r="S83" s="41">
        <v>4163.68</v>
      </c>
      <c r="T83" s="41">
        <v>4162.530000000001</v>
      </c>
      <c r="U83" s="41">
        <v>4162.530000000001</v>
      </c>
      <c r="V83" s="41">
        <v>4164.21</v>
      </c>
      <c r="W83" s="41">
        <v>4162.27</v>
      </c>
      <c r="X83" s="41">
        <v>4267.95</v>
      </c>
      <c r="Y83" s="41">
        <v>4163.780000000001</v>
      </c>
    </row>
    <row r="84" spans="1:25" ht="15.75" customHeight="1">
      <c r="A84" s="40">
        <f t="shared" si="1"/>
        <v>45003</v>
      </c>
      <c r="B84" s="41">
        <v>4163.67</v>
      </c>
      <c r="C84" s="41">
        <v>4163.889999999999</v>
      </c>
      <c r="D84" s="41">
        <v>4164.0599999999995</v>
      </c>
      <c r="E84" s="41">
        <v>4164.08</v>
      </c>
      <c r="F84" s="41">
        <v>4164.0599999999995</v>
      </c>
      <c r="G84" s="41">
        <v>4164.04</v>
      </c>
      <c r="H84" s="41">
        <v>4163.389999999999</v>
      </c>
      <c r="I84" s="41">
        <v>4163.49</v>
      </c>
      <c r="J84" s="41">
        <v>4164.01</v>
      </c>
      <c r="K84" s="41">
        <v>4164.04</v>
      </c>
      <c r="L84" s="41">
        <v>4164.05</v>
      </c>
      <c r="M84" s="41">
        <v>4163.99</v>
      </c>
      <c r="N84" s="41">
        <v>4163.9</v>
      </c>
      <c r="O84" s="41">
        <v>4164</v>
      </c>
      <c r="P84" s="41">
        <v>4164.01</v>
      </c>
      <c r="Q84" s="41">
        <v>4164.09</v>
      </c>
      <c r="R84" s="41">
        <v>4164.15</v>
      </c>
      <c r="S84" s="41">
        <v>4163.92</v>
      </c>
      <c r="T84" s="41">
        <v>4162.87</v>
      </c>
      <c r="U84" s="41">
        <v>4162.719999999999</v>
      </c>
      <c r="V84" s="41">
        <v>4163.67</v>
      </c>
      <c r="W84" s="41">
        <v>4162.530000000001</v>
      </c>
      <c r="X84" s="41">
        <v>4262.68</v>
      </c>
      <c r="Y84" s="41">
        <v>4163.91</v>
      </c>
    </row>
    <row r="85" spans="1:25" ht="15.75" customHeight="1">
      <c r="A85" s="40">
        <f t="shared" si="1"/>
        <v>45004</v>
      </c>
      <c r="B85" s="41">
        <v>4163.780000000001</v>
      </c>
      <c r="C85" s="41">
        <v>4163.91</v>
      </c>
      <c r="D85" s="41">
        <v>4164.13</v>
      </c>
      <c r="E85" s="41">
        <v>4164.17</v>
      </c>
      <c r="F85" s="41">
        <v>4164.15</v>
      </c>
      <c r="G85" s="41">
        <v>4164.07</v>
      </c>
      <c r="H85" s="41">
        <v>4163.6</v>
      </c>
      <c r="I85" s="41">
        <v>4200.9</v>
      </c>
      <c r="J85" s="41">
        <v>4163.95</v>
      </c>
      <c r="K85" s="41">
        <v>4164.16</v>
      </c>
      <c r="L85" s="41">
        <v>4164</v>
      </c>
      <c r="M85" s="41">
        <v>4164.02</v>
      </c>
      <c r="N85" s="41">
        <v>4164.01</v>
      </c>
      <c r="O85" s="41">
        <v>4164.08</v>
      </c>
      <c r="P85" s="41">
        <v>4164.05</v>
      </c>
      <c r="Q85" s="41">
        <v>4164.09</v>
      </c>
      <c r="R85" s="41">
        <v>4164.21</v>
      </c>
      <c r="S85" s="41">
        <v>4164.12</v>
      </c>
      <c r="T85" s="41">
        <v>4163.01</v>
      </c>
      <c r="U85" s="41">
        <v>4162.76</v>
      </c>
      <c r="V85" s="41">
        <v>4163.780000000001</v>
      </c>
      <c r="W85" s="41">
        <v>4162.610000000001</v>
      </c>
      <c r="X85" s="41">
        <v>4283.49</v>
      </c>
      <c r="Y85" s="41">
        <v>4167.79</v>
      </c>
    </row>
    <row r="86" spans="1:25" ht="15.75" customHeight="1">
      <c r="A86" s="40">
        <f t="shared" si="1"/>
        <v>45005</v>
      </c>
      <c r="B86" s="41">
        <v>4162.780000000001</v>
      </c>
      <c r="C86" s="41">
        <v>4163.219999999999</v>
      </c>
      <c r="D86" s="41">
        <v>4163.6900000000005</v>
      </c>
      <c r="E86" s="41">
        <v>4163.6900000000005</v>
      </c>
      <c r="F86" s="41">
        <v>4163.54</v>
      </c>
      <c r="G86" s="41">
        <v>4163.76</v>
      </c>
      <c r="H86" s="41">
        <v>4162.43</v>
      </c>
      <c r="I86" s="41">
        <v>4278.21</v>
      </c>
      <c r="J86" s="41">
        <v>4163.93</v>
      </c>
      <c r="K86" s="41">
        <v>4163.780000000001</v>
      </c>
      <c r="L86" s="41">
        <v>4163.77</v>
      </c>
      <c r="M86" s="41">
        <v>4163.719999999999</v>
      </c>
      <c r="N86" s="41">
        <v>4163.7</v>
      </c>
      <c r="O86" s="41">
        <v>4163.75</v>
      </c>
      <c r="P86" s="41">
        <v>4163.6900000000005</v>
      </c>
      <c r="Q86" s="41">
        <v>4163.74</v>
      </c>
      <c r="R86" s="41">
        <v>4163.889999999999</v>
      </c>
      <c r="S86" s="41">
        <v>4163.63</v>
      </c>
      <c r="T86" s="41">
        <v>4162.48</v>
      </c>
      <c r="U86" s="41">
        <v>4171.639999999999</v>
      </c>
      <c r="V86" s="41">
        <v>4162.780000000001</v>
      </c>
      <c r="W86" s="41">
        <v>4162.18</v>
      </c>
      <c r="X86" s="41">
        <v>4312.92</v>
      </c>
      <c r="Y86" s="41">
        <v>4178.18</v>
      </c>
    </row>
    <row r="87" spans="1:25" ht="15.75" customHeight="1">
      <c r="A87" s="40">
        <f t="shared" si="1"/>
        <v>45006</v>
      </c>
      <c r="B87" s="41">
        <v>4163.67</v>
      </c>
      <c r="C87" s="41">
        <v>4163.37</v>
      </c>
      <c r="D87" s="41">
        <v>4164.04</v>
      </c>
      <c r="E87" s="41">
        <v>4164.07</v>
      </c>
      <c r="F87" s="41">
        <v>4163.96</v>
      </c>
      <c r="G87" s="41">
        <v>4164.16</v>
      </c>
      <c r="H87" s="41">
        <v>4163.389999999999</v>
      </c>
      <c r="I87" s="41">
        <v>4263.18</v>
      </c>
      <c r="J87" s="41">
        <v>4163.41</v>
      </c>
      <c r="K87" s="41">
        <v>4163.29</v>
      </c>
      <c r="L87" s="41">
        <v>4163.32</v>
      </c>
      <c r="M87" s="41">
        <v>4163.360000000001</v>
      </c>
      <c r="N87" s="41">
        <v>4163.389999999999</v>
      </c>
      <c r="O87" s="41">
        <v>4163.45</v>
      </c>
      <c r="P87" s="41">
        <v>4163.4</v>
      </c>
      <c r="Q87" s="41">
        <v>4163.360000000001</v>
      </c>
      <c r="R87" s="41">
        <v>4163.45</v>
      </c>
      <c r="S87" s="41">
        <v>4163.719999999999</v>
      </c>
      <c r="T87" s="41">
        <v>4162.5</v>
      </c>
      <c r="U87" s="41">
        <v>4172.5599999999995</v>
      </c>
      <c r="V87" s="41">
        <v>4163.67</v>
      </c>
      <c r="W87" s="41">
        <v>4162.33</v>
      </c>
      <c r="X87" s="41">
        <v>4313.85</v>
      </c>
      <c r="Y87" s="41">
        <v>4182.08</v>
      </c>
    </row>
    <row r="88" spans="1:25" ht="15.75" customHeight="1">
      <c r="A88" s="40">
        <f t="shared" si="1"/>
        <v>45007</v>
      </c>
      <c r="B88" s="41">
        <v>4162.92</v>
      </c>
      <c r="C88" s="41">
        <v>4161.59</v>
      </c>
      <c r="D88" s="41">
        <v>4161.860000000001</v>
      </c>
      <c r="E88" s="41">
        <v>4162.030000000001</v>
      </c>
      <c r="F88" s="41">
        <v>4162.79</v>
      </c>
      <c r="G88" s="41">
        <v>4163.360000000001</v>
      </c>
      <c r="H88" s="41">
        <v>4161.27</v>
      </c>
      <c r="I88" s="41">
        <v>4162.83</v>
      </c>
      <c r="J88" s="41">
        <v>4163.54</v>
      </c>
      <c r="K88" s="41">
        <v>4163.59</v>
      </c>
      <c r="L88" s="41">
        <v>4163.62</v>
      </c>
      <c r="M88" s="41">
        <v>4163.62</v>
      </c>
      <c r="N88" s="41">
        <v>4163.610000000001</v>
      </c>
      <c r="O88" s="41">
        <v>4171.34</v>
      </c>
      <c r="P88" s="41">
        <v>4163.63</v>
      </c>
      <c r="Q88" s="41">
        <v>4163.610000000001</v>
      </c>
      <c r="R88" s="41">
        <v>4163.610000000001</v>
      </c>
      <c r="S88" s="41">
        <v>4163.67</v>
      </c>
      <c r="T88" s="41">
        <v>4162.16</v>
      </c>
      <c r="U88" s="41">
        <v>4162.41</v>
      </c>
      <c r="V88" s="41">
        <v>4162.92</v>
      </c>
      <c r="W88" s="41">
        <v>4162.15</v>
      </c>
      <c r="X88" s="41">
        <v>4320.58</v>
      </c>
      <c r="Y88" s="41">
        <v>4162.889999999999</v>
      </c>
    </row>
    <row r="89" spans="1:25" ht="15.75" customHeight="1">
      <c r="A89" s="40">
        <f t="shared" si="1"/>
        <v>45008</v>
      </c>
      <c r="B89" s="41">
        <v>4163.25</v>
      </c>
      <c r="C89" s="41">
        <v>4161.95</v>
      </c>
      <c r="D89" s="41">
        <v>4162.18</v>
      </c>
      <c r="E89" s="41">
        <v>4162.16</v>
      </c>
      <c r="F89" s="41">
        <v>4161.99</v>
      </c>
      <c r="G89" s="41">
        <v>4163.23</v>
      </c>
      <c r="H89" s="41">
        <v>4161.17</v>
      </c>
      <c r="I89" s="41">
        <v>4162.52</v>
      </c>
      <c r="J89" s="41">
        <v>4163.52</v>
      </c>
      <c r="K89" s="41">
        <v>4163.530000000001</v>
      </c>
      <c r="L89" s="41">
        <v>4163.6</v>
      </c>
      <c r="M89" s="41">
        <v>4163.62</v>
      </c>
      <c r="N89" s="41">
        <v>4163.58</v>
      </c>
      <c r="O89" s="41">
        <v>4163.63</v>
      </c>
      <c r="P89" s="41">
        <v>4163.63</v>
      </c>
      <c r="Q89" s="41">
        <v>4163.62</v>
      </c>
      <c r="R89" s="41">
        <v>4163.63</v>
      </c>
      <c r="S89" s="41">
        <v>4163.889999999999</v>
      </c>
      <c r="T89" s="41">
        <v>4162.46</v>
      </c>
      <c r="U89" s="41">
        <v>4162.38</v>
      </c>
      <c r="V89" s="41">
        <v>4163.25</v>
      </c>
      <c r="W89" s="41">
        <v>4162.530000000001</v>
      </c>
      <c r="X89" s="41">
        <v>4256.38</v>
      </c>
      <c r="Y89" s="41">
        <v>4164.02</v>
      </c>
    </row>
    <row r="90" spans="1:25" ht="15.75" customHeight="1">
      <c r="A90" s="40">
        <f t="shared" si="1"/>
        <v>45009</v>
      </c>
      <c r="B90" s="41">
        <v>4164.17</v>
      </c>
      <c r="C90" s="41">
        <v>4164.23</v>
      </c>
      <c r="D90" s="41">
        <v>4164.37</v>
      </c>
      <c r="E90" s="41">
        <v>4164.29</v>
      </c>
      <c r="F90" s="41">
        <v>4216.26</v>
      </c>
      <c r="G90" s="41">
        <v>4164.27</v>
      </c>
      <c r="H90" s="41">
        <v>4163.280000000001</v>
      </c>
      <c r="I90" s="41">
        <v>4163.35</v>
      </c>
      <c r="J90" s="41">
        <v>4163.88</v>
      </c>
      <c r="K90" s="41">
        <v>4163.860000000001</v>
      </c>
      <c r="L90" s="41">
        <v>4163.85</v>
      </c>
      <c r="M90" s="41">
        <v>4163.860000000001</v>
      </c>
      <c r="N90" s="41">
        <v>4163.88</v>
      </c>
      <c r="O90" s="41">
        <v>4163.9</v>
      </c>
      <c r="P90" s="41">
        <v>4163.93</v>
      </c>
      <c r="Q90" s="41">
        <v>4163.95</v>
      </c>
      <c r="R90" s="41">
        <v>4164.030000000001</v>
      </c>
      <c r="S90" s="41">
        <v>4163.9400000000005</v>
      </c>
      <c r="T90" s="41">
        <v>4162.610000000001</v>
      </c>
      <c r="U90" s="41">
        <v>4162.469999999999</v>
      </c>
      <c r="V90" s="41">
        <v>4164.17</v>
      </c>
      <c r="W90" s="41">
        <v>4162.530000000001</v>
      </c>
      <c r="X90" s="41">
        <v>4259.91</v>
      </c>
      <c r="Y90" s="41">
        <v>4163.71</v>
      </c>
    </row>
    <row r="91" spans="1:25" ht="15.75" customHeight="1">
      <c r="A91" s="40">
        <f t="shared" si="1"/>
        <v>45010</v>
      </c>
      <c r="B91" s="41">
        <v>4163.77</v>
      </c>
      <c r="C91" s="41">
        <v>4163.9400000000005</v>
      </c>
      <c r="D91" s="41">
        <v>4164.139999999999</v>
      </c>
      <c r="E91" s="41">
        <v>4164.07</v>
      </c>
      <c r="F91" s="41">
        <v>4228.37</v>
      </c>
      <c r="G91" s="41">
        <v>4164.15</v>
      </c>
      <c r="H91" s="41">
        <v>4163.34</v>
      </c>
      <c r="I91" s="41">
        <v>4163.7</v>
      </c>
      <c r="J91" s="41">
        <v>4163.96</v>
      </c>
      <c r="K91" s="41">
        <v>4163.99</v>
      </c>
      <c r="L91" s="41">
        <v>4163.98</v>
      </c>
      <c r="M91" s="41">
        <v>4163.96</v>
      </c>
      <c r="N91" s="41">
        <v>4163.93</v>
      </c>
      <c r="O91" s="41">
        <v>4163.96</v>
      </c>
      <c r="P91" s="41">
        <v>4163.99</v>
      </c>
      <c r="Q91" s="41">
        <v>4164</v>
      </c>
      <c r="R91" s="41">
        <v>4164.05</v>
      </c>
      <c r="S91" s="41">
        <v>4164.030000000001</v>
      </c>
      <c r="T91" s="41">
        <v>4162.76</v>
      </c>
      <c r="U91" s="41">
        <v>4162.54</v>
      </c>
      <c r="V91" s="41">
        <v>4163.77</v>
      </c>
      <c r="W91" s="41">
        <v>4162.1900000000005</v>
      </c>
      <c r="X91" s="41">
        <v>4254.6900000000005</v>
      </c>
      <c r="Y91" s="41">
        <v>4163.610000000001</v>
      </c>
    </row>
    <row r="92" spans="1:25" ht="15.75" customHeight="1">
      <c r="A92" s="40">
        <f t="shared" si="1"/>
        <v>45011</v>
      </c>
      <c r="B92" s="41">
        <v>4163.85</v>
      </c>
      <c r="C92" s="41">
        <v>4163.96</v>
      </c>
      <c r="D92" s="41">
        <v>4164.16</v>
      </c>
      <c r="E92" s="41">
        <v>4164.07</v>
      </c>
      <c r="F92" s="41">
        <v>4190.57</v>
      </c>
      <c r="G92" s="41">
        <v>4164.17</v>
      </c>
      <c r="H92" s="41">
        <v>4163.610000000001</v>
      </c>
      <c r="I92" s="41">
        <v>4163.77</v>
      </c>
      <c r="J92" s="41">
        <v>4163.59</v>
      </c>
      <c r="K92" s="41">
        <v>4163.87</v>
      </c>
      <c r="L92" s="41">
        <v>4163.9400000000005</v>
      </c>
      <c r="M92" s="41">
        <v>4163.9400000000005</v>
      </c>
      <c r="N92" s="41">
        <v>4163.95</v>
      </c>
      <c r="O92" s="41">
        <v>4164.01</v>
      </c>
      <c r="P92" s="41">
        <v>4163.99</v>
      </c>
      <c r="Q92" s="41">
        <v>4164.05</v>
      </c>
      <c r="R92" s="41">
        <v>4164.12</v>
      </c>
      <c r="S92" s="41">
        <v>4164.09</v>
      </c>
      <c r="T92" s="41">
        <v>4162.88</v>
      </c>
      <c r="U92" s="41">
        <v>4162.75</v>
      </c>
      <c r="V92" s="41">
        <v>4163.85</v>
      </c>
      <c r="W92" s="41">
        <v>4162.18</v>
      </c>
      <c r="X92" s="41">
        <v>4245.07</v>
      </c>
      <c r="Y92" s="41">
        <v>4163.82</v>
      </c>
    </row>
    <row r="93" spans="1:25" ht="15.75" customHeight="1">
      <c r="A93" s="40">
        <f t="shared" si="1"/>
        <v>45012</v>
      </c>
      <c r="B93" s="41">
        <v>4163.92</v>
      </c>
      <c r="C93" s="41">
        <v>4164.0599999999995</v>
      </c>
      <c r="D93" s="41">
        <v>4164.1900000000005</v>
      </c>
      <c r="E93" s="41">
        <v>4164.1</v>
      </c>
      <c r="F93" s="41">
        <v>4187.23</v>
      </c>
      <c r="G93" s="41">
        <v>4164.15</v>
      </c>
      <c r="H93" s="41">
        <v>4163.1900000000005</v>
      </c>
      <c r="I93" s="41">
        <v>4163.26</v>
      </c>
      <c r="J93" s="41">
        <v>4163.57</v>
      </c>
      <c r="K93" s="41">
        <v>4163.7</v>
      </c>
      <c r="L93" s="41">
        <v>4163.8099999999995</v>
      </c>
      <c r="M93" s="41">
        <v>4163.83</v>
      </c>
      <c r="N93" s="41">
        <v>4163.83</v>
      </c>
      <c r="O93" s="41">
        <v>4163.889999999999</v>
      </c>
      <c r="P93" s="41">
        <v>4163.8099999999995</v>
      </c>
      <c r="Q93" s="41">
        <v>4163.82</v>
      </c>
      <c r="R93" s="41">
        <v>4163.87</v>
      </c>
      <c r="S93" s="41">
        <v>4163.98</v>
      </c>
      <c r="T93" s="41">
        <v>4162.74</v>
      </c>
      <c r="U93" s="41">
        <v>4162.75</v>
      </c>
      <c r="V93" s="41">
        <v>4163.92</v>
      </c>
      <c r="W93" s="41">
        <v>4162.21</v>
      </c>
      <c r="X93" s="41">
        <v>4243.12</v>
      </c>
      <c r="Y93" s="41">
        <v>4163.48</v>
      </c>
    </row>
    <row r="94" spans="1:25" ht="15.75" customHeight="1">
      <c r="A94" s="40">
        <f t="shared" si="1"/>
        <v>45013</v>
      </c>
      <c r="B94" s="41">
        <v>4163.96</v>
      </c>
      <c r="C94" s="41">
        <v>4164.05</v>
      </c>
      <c r="D94" s="41">
        <v>4164.18</v>
      </c>
      <c r="E94" s="41">
        <v>4164.09</v>
      </c>
      <c r="F94" s="41">
        <v>4187.32</v>
      </c>
      <c r="G94" s="41">
        <v>4164.5599999999995</v>
      </c>
      <c r="H94" s="41">
        <v>4163.92</v>
      </c>
      <c r="I94" s="41">
        <v>4163.5</v>
      </c>
      <c r="J94" s="41">
        <v>4163.63</v>
      </c>
      <c r="K94" s="41">
        <v>4163.71</v>
      </c>
      <c r="L94" s="41">
        <v>4163.77</v>
      </c>
      <c r="M94" s="41">
        <v>4163.9</v>
      </c>
      <c r="N94" s="41">
        <v>4163.9400000000005</v>
      </c>
      <c r="O94" s="41">
        <v>4163.96</v>
      </c>
      <c r="P94" s="41">
        <v>4163.96</v>
      </c>
      <c r="Q94" s="41">
        <v>4164.110000000001</v>
      </c>
      <c r="R94" s="41">
        <v>4164.09</v>
      </c>
      <c r="S94" s="41">
        <v>4164.07</v>
      </c>
      <c r="T94" s="41">
        <v>4163</v>
      </c>
      <c r="U94" s="41">
        <v>4162.79</v>
      </c>
      <c r="V94" s="41">
        <v>4163.96</v>
      </c>
      <c r="W94" s="41">
        <v>4162.469999999999</v>
      </c>
      <c r="X94" s="41">
        <v>4239.6900000000005</v>
      </c>
      <c r="Y94" s="41">
        <v>4163.73</v>
      </c>
    </row>
    <row r="95" spans="1:25" ht="15.75" customHeight="1">
      <c r="A95" s="40">
        <f t="shared" si="1"/>
        <v>45014</v>
      </c>
      <c r="B95" s="41">
        <v>4164.110000000001</v>
      </c>
      <c r="C95" s="41">
        <v>4164.1900000000005</v>
      </c>
      <c r="D95" s="41">
        <v>4164.29</v>
      </c>
      <c r="E95" s="41">
        <v>4164.2</v>
      </c>
      <c r="F95" s="41">
        <v>4165.99</v>
      </c>
      <c r="G95" s="41">
        <v>4164.5</v>
      </c>
      <c r="H95" s="41">
        <v>4163.639999999999</v>
      </c>
      <c r="I95" s="41">
        <v>4163.58</v>
      </c>
      <c r="J95" s="41">
        <v>4163.93</v>
      </c>
      <c r="K95" s="41">
        <v>4163.84</v>
      </c>
      <c r="L95" s="41">
        <v>4163.93</v>
      </c>
      <c r="M95" s="41">
        <v>4163.96</v>
      </c>
      <c r="N95" s="41">
        <v>4164.01</v>
      </c>
      <c r="O95" s="41">
        <v>4164.0599999999995</v>
      </c>
      <c r="P95" s="41">
        <v>4164.02</v>
      </c>
      <c r="Q95" s="41">
        <v>4164.13</v>
      </c>
      <c r="R95" s="41">
        <v>4164.3</v>
      </c>
      <c r="S95" s="41">
        <v>4164.1</v>
      </c>
      <c r="T95" s="41">
        <v>4162.77</v>
      </c>
      <c r="U95" s="41">
        <v>4163.04</v>
      </c>
      <c r="V95" s="41">
        <v>4162.860000000001</v>
      </c>
      <c r="W95" s="41">
        <v>4162.7</v>
      </c>
      <c r="X95" s="41">
        <v>4199.27</v>
      </c>
      <c r="Y95" s="41">
        <v>4164.389999999999</v>
      </c>
    </row>
    <row r="96" spans="1:25" ht="15.75" customHeight="1">
      <c r="A96" s="40">
        <f t="shared" si="1"/>
        <v>45015</v>
      </c>
      <c r="B96" s="41">
        <v>4165.42</v>
      </c>
      <c r="C96" s="41">
        <v>4164.3</v>
      </c>
      <c r="D96" s="41">
        <v>4164.41</v>
      </c>
      <c r="E96" s="41">
        <v>4164.32</v>
      </c>
      <c r="F96" s="41">
        <v>4168.780000000001</v>
      </c>
      <c r="G96" s="41">
        <v>4164.5599999999995</v>
      </c>
      <c r="H96" s="41">
        <v>4163.83</v>
      </c>
      <c r="I96" s="41">
        <v>4163.74</v>
      </c>
      <c r="J96" s="41">
        <v>4163.99</v>
      </c>
      <c r="K96" s="41">
        <v>4163.9400000000005</v>
      </c>
      <c r="L96" s="41">
        <v>4164.02</v>
      </c>
      <c r="M96" s="41">
        <v>4164.05</v>
      </c>
      <c r="N96" s="41">
        <v>4164.09</v>
      </c>
      <c r="O96" s="41">
        <v>4164.09</v>
      </c>
      <c r="P96" s="41">
        <v>4164.13</v>
      </c>
      <c r="Q96" s="41">
        <v>4164.27</v>
      </c>
      <c r="R96" s="41">
        <v>4164.25</v>
      </c>
      <c r="S96" s="41">
        <v>4164.23</v>
      </c>
      <c r="T96" s="41">
        <v>4163.26</v>
      </c>
      <c r="U96" s="41">
        <v>4163.0599999999995</v>
      </c>
      <c r="V96" s="41">
        <v>4162.889999999999</v>
      </c>
      <c r="W96" s="41">
        <v>4162.83</v>
      </c>
      <c r="X96" s="41">
        <v>4217.610000000001</v>
      </c>
      <c r="Y96" s="41">
        <v>4164.41</v>
      </c>
    </row>
    <row r="97" spans="1:25" ht="15.75" customHeight="1">
      <c r="A97" s="40">
        <f t="shared" si="1"/>
        <v>45016</v>
      </c>
      <c r="B97" s="41">
        <v>4164.1900000000005</v>
      </c>
      <c r="C97" s="41">
        <v>4164.23</v>
      </c>
      <c r="D97" s="41">
        <v>4164.3099999999995</v>
      </c>
      <c r="E97" s="41">
        <v>4164.24</v>
      </c>
      <c r="F97" s="41">
        <v>4165.85</v>
      </c>
      <c r="G97" s="41">
        <v>4164.41</v>
      </c>
      <c r="H97" s="41">
        <v>4163.32</v>
      </c>
      <c r="I97" s="41">
        <v>4163.52</v>
      </c>
      <c r="J97" s="41">
        <v>4163.95</v>
      </c>
      <c r="K97" s="41">
        <v>4164.04</v>
      </c>
      <c r="L97" s="41">
        <v>4164.05</v>
      </c>
      <c r="M97" s="41">
        <v>4164.05</v>
      </c>
      <c r="N97" s="41">
        <v>4164.02</v>
      </c>
      <c r="O97" s="41">
        <v>4164.07</v>
      </c>
      <c r="P97" s="41">
        <v>4164.04</v>
      </c>
      <c r="Q97" s="41">
        <v>4164.110000000001</v>
      </c>
      <c r="R97" s="41">
        <v>4164.12</v>
      </c>
      <c r="S97" s="41">
        <v>4163.969999999999</v>
      </c>
      <c r="T97" s="41">
        <v>4162.9400000000005</v>
      </c>
      <c r="U97" s="41">
        <v>4162.95</v>
      </c>
      <c r="V97" s="41">
        <v>4162.79</v>
      </c>
      <c r="W97" s="41">
        <v>4162.02</v>
      </c>
      <c r="X97" s="41">
        <v>4244.52</v>
      </c>
      <c r="Y97" s="41">
        <v>4163.34</v>
      </c>
    </row>
    <row r="98" spans="1:25" ht="15.75" customHeight="1">
      <c r="A98" s="36" t="s">
        <v>73</v>
      </c>
      <c r="B98" s="37"/>
      <c r="C98" s="39" t="s">
        <v>104</v>
      </c>
      <c r="D98" s="37"/>
      <c r="E98" s="37"/>
      <c r="F98" s="37"/>
      <c r="G98" s="37"/>
      <c r="H98" s="37"/>
      <c r="I98" s="37"/>
      <c r="J98" s="37"/>
      <c r="K98" s="37"/>
      <c r="L98" s="37"/>
      <c r="M98" s="37"/>
      <c r="N98" s="37"/>
      <c r="O98" s="37"/>
      <c r="P98" s="37"/>
      <c r="Q98" s="37"/>
      <c r="R98" s="37"/>
      <c r="S98" s="37"/>
      <c r="T98" s="37"/>
      <c r="U98" s="37"/>
      <c r="V98" s="37"/>
      <c r="W98" s="37"/>
      <c r="X98" s="37"/>
      <c r="Y98" s="35"/>
    </row>
    <row r="99" spans="1:25" ht="15.75" customHeight="1">
      <c r="A99" s="36" t="s">
        <v>75</v>
      </c>
      <c r="B99" s="37"/>
      <c r="C99" s="37"/>
      <c r="D99" s="37"/>
      <c r="E99" s="37"/>
      <c r="F99" s="37"/>
      <c r="G99" s="39" t="str">
        <f>G62</f>
        <v>до 670 кВт</v>
      </c>
      <c r="H99" s="37"/>
      <c r="I99" s="37"/>
      <c r="J99" s="37"/>
      <c r="K99" s="37"/>
      <c r="L99" s="37"/>
      <c r="M99" s="37"/>
      <c r="N99" s="37"/>
      <c r="O99" s="37"/>
      <c r="P99" s="37"/>
      <c r="Q99" s="37"/>
      <c r="R99" s="37"/>
      <c r="S99" s="37"/>
      <c r="T99" s="37"/>
      <c r="U99" s="37"/>
      <c r="V99" s="37"/>
      <c r="W99" s="37"/>
      <c r="X99" s="37"/>
      <c r="Y99" s="37"/>
    </row>
    <row r="100" spans="1:25" ht="15.75" customHeight="1">
      <c r="A100" s="87" t="s">
        <v>77</v>
      </c>
      <c r="B100" s="90" t="s">
        <v>78</v>
      </c>
      <c r="C100" s="91"/>
      <c r="D100" s="91"/>
      <c r="E100" s="91"/>
      <c r="F100" s="91"/>
      <c r="G100" s="91"/>
      <c r="H100" s="91"/>
      <c r="I100" s="91"/>
      <c r="J100" s="91"/>
      <c r="K100" s="91"/>
      <c r="L100" s="91"/>
      <c r="M100" s="91"/>
      <c r="N100" s="91"/>
      <c r="O100" s="91"/>
      <c r="P100" s="91"/>
      <c r="Q100" s="91"/>
      <c r="R100" s="91"/>
      <c r="S100" s="91"/>
      <c r="T100" s="91"/>
      <c r="U100" s="91"/>
      <c r="V100" s="91"/>
      <c r="W100" s="91"/>
      <c r="X100" s="91"/>
      <c r="Y100" s="92"/>
    </row>
    <row r="101" spans="1:25" ht="15.75" customHeight="1">
      <c r="A101" s="88"/>
      <c r="B101" s="93"/>
      <c r="C101" s="94"/>
      <c r="D101" s="94"/>
      <c r="E101" s="94"/>
      <c r="F101" s="94"/>
      <c r="G101" s="94"/>
      <c r="H101" s="94"/>
      <c r="I101" s="94"/>
      <c r="J101" s="94"/>
      <c r="K101" s="94"/>
      <c r="L101" s="94"/>
      <c r="M101" s="94"/>
      <c r="N101" s="94"/>
      <c r="O101" s="94"/>
      <c r="P101" s="94"/>
      <c r="Q101" s="94"/>
      <c r="R101" s="94"/>
      <c r="S101" s="94"/>
      <c r="T101" s="94"/>
      <c r="U101" s="94"/>
      <c r="V101" s="94"/>
      <c r="W101" s="94"/>
      <c r="X101" s="94"/>
      <c r="Y101" s="95"/>
    </row>
    <row r="102" spans="1:25" ht="15.75" customHeight="1">
      <c r="A102" s="88"/>
      <c r="B102" s="96" t="s">
        <v>79</v>
      </c>
      <c r="C102" s="96" t="s">
        <v>80</v>
      </c>
      <c r="D102" s="96" t="s">
        <v>81</v>
      </c>
      <c r="E102" s="96" t="s">
        <v>82</v>
      </c>
      <c r="F102" s="96" t="s">
        <v>83</v>
      </c>
      <c r="G102" s="96" t="s">
        <v>84</v>
      </c>
      <c r="H102" s="96" t="s">
        <v>85</v>
      </c>
      <c r="I102" s="96" t="s">
        <v>86</v>
      </c>
      <c r="J102" s="96" t="s">
        <v>87</v>
      </c>
      <c r="K102" s="96" t="s">
        <v>88</v>
      </c>
      <c r="L102" s="96" t="s">
        <v>89</v>
      </c>
      <c r="M102" s="96" t="s">
        <v>90</v>
      </c>
      <c r="N102" s="96" t="s">
        <v>91</v>
      </c>
      <c r="O102" s="96" t="s">
        <v>92</v>
      </c>
      <c r="P102" s="96" t="s">
        <v>93</v>
      </c>
      <c r="Q102" s="96" t="s">
        <v>94</v>
      </c>
      <c r="R102" s="96" t="s">
        <v>95</v>
      </c>
      <c r="S102" s="96" t="s">
        <v>96</v>
      </c>
      <c r="T102" s="96" t="s">
        <v>97</v>
      </c>
      <c r="U102" s="96" t="s">
        <v>98</v>
      </c>
      <c r="V102" s="96" t="s">
        <v>99</v>
      </c>
      <c r="W102" s="96" t="s">
        <v>100</v>
      </c>
      <c r="X102" s="96" t="s">
        <v>101</v>
      </c>
      <c r="Y102" s="96" t="s">
        <v>102</v>
      </c>
    </row>
    <row r="103" spans="1:25" ht="15.75" customHeight="1">
      <c r="A103" s="89"/>
      <c r="B103" s="97"/>
      <c r="C103" s="97"/>
      <c r="D103" s="97"/>
      <c r="E103" s="97"/>
      <c r="F103" s="97"/>
      <c r="G103" s="97"/>
      <c r="H103" s="97"/>
      <c r="I103" s="97"/>
      <c r="J103" s="97"/>
      <c r="K103" s="97"/>
      <c r="L103" s="97"/>
      <c r="M103" s="97"/>
      <c r="N103" s="97"/>
      <c r="O103" s="97"/>
      <c r="P103" s="97"/>
      <c r="Q103" s="97"/>
      <c r="R103" s="97"/>
      <c r="S103" s="97"/>
      <c r="T103" s="97"/>
      <c r="U103" s="97"/>
      <c r="V103" s="97"/>
      <c r="W103" s="97"/>
      <c r="X103" s="97"/>
      <c r="Y103" s="97"/>
    </row>
    <row r="104" spans="1:25" ht="15.75" customHeight="1">
      <c r="A104" s="40">
        <f>A67</f>
        <v>44986</v>
      </c>
      <c r="B104" s="41">
        <v>4715.5599999999995</v>
      </c>
      <c r="C104" s="41">
        <v>4655.37</v>
      </c>
      <c r="D104" s="41">
        <v>4639.389999999999</v>
      </c>
      <c r="E104" s="41">
        <v>4639.38</v>
      </c>
      <c r="F104" s="41">
        <v>4639.33</v>
      </c>
      <c r="G104" s="41">
        <v>4639.1900000000005</v>
      </c>
      <c r="H104" s="41">
        <v>4714.54</v>
      </c>
      <c r="I104" s="41">
        <v>4912.75</v>
      </c>
      <c r="J104" s="41">
        <v>4710.98</v>
      </c>
      <c r="K104" s="41">
        <v>4692.65</v>
      </c>
      <c r="L104" s="41">
        <v>4681.22</v>
      </c>
      <c r="M104" s="41">
        <v>4641.88</v>
      </c>
      <c r="N104" s="41">
        <v>4650.1900000000005</v>
      </c>
      <c r="O104" s="41">
        <v>4672.889999999999</v>
      </c>
      <c r="P104" s="41">
        <v>4739.74</v>
      </c>
      <c r="Q104" s="41">
        <v>4762.73</v>
      </c>
      <c r="R104" s="41">
        <v>4757.33</v>
      </c>
      <c r="S104" s="41">
        <v>4785.1</v>
      </c>
      <c r="T104" s="41">
        <v>4868.88</v>
      </c>
      <c r="U104" s="41">
        <v>4821.87</v>
      </c>
      <c r="V104" s="41">
        <v>4777.6</v>
      </c>
      <c r="W104" s="41">
        <v>4721.54</v>
      </c>
      <c r="X104" s="41">
        <v>4943.59</v>
      </c>
      <c r="Y104" s="41">
        <v>4829.41</v>
      </c>
    </row>
    <row r="105" spans="1:25" ht="15.75" customHeight="1">
      <c r="A105" s="40">
        <f>A104+1</f>
        <v>44987</v>
      </c>
      <c r="B105" s="41">
        <v>4731.9</v>
      </c>
      <c r="C105" s="41">
        <v>4677.8</v>
      </c>
      <c r="D105" s="41">
        <v>4639.3</v>
      </c>
      <c r="E105" s="41">
        <v>4639.280000000001</v>
      </c>
      <c r="F105" s="41">
        <v>4639.17</v>
      </c>
      <c r="G105" s="41">
        <v>4638.93</v>
      </c>
      <c r="H105" s="41">
        <v>4660.46</v>
      </c>
      <c r="I105" s="41">
        <v>4732.8099999999995</v>
      </c>
      <c r="J105" s="41">
        <v>4638.3099999999995</v>
      </c>
      <c r="K105" s="41">
        <v>4705.110000000001</v>
      </c>
      <c r="L105" s="41">
        <v>4762.79</v>
      </c>
      <c r="M105" s="41">
        <v>4801.05</v>
      </c>
      <c r="N105" s="41">
        <v>4836.950000000001</v>
      </c>
      <c r="O105" s="41">
        <v>4878.5</v>
      </c>
      <c r="P105" s="41">
        <v>4847.21</v>
      </c>
      <c r="Q105" s="41">
        <v>4820.27</v>
      </c>
      <c r="R105" s="41">
        <v>4804</v>
      </c>
      <c r="S105" s="41">
        <v>4784.74</v>
      </c>
      <c r="T105" s="41">
        <v>4905.49</v>
      </c>
      <c r="U105" s="41">
        <v>4830.05</v>
      </c>
      <c r="V105" s="41">
        <v>4761.75</v>
      </c>
      <c r="W105" s="41">
        <v>4675.96</v>
      </c>
      <c r="X105" s="41">
        <v>4955.950000000001</v>
      </c>
      <c r="Y105" s="41">
        <v>4870.77</v>
      </c>
    </row>
    <row r="106" spans="1:25" ht="15.75" customHeight="1">
      <c r="A106" s="40">
        <f aca="true" t="shared" si="2" ref="A106:A134">A105+1</f>
        <v>44988</v>
      </c>
      <c r="B106" s="41">
        <v>4841.23</v>
      </c>
      <c r="C106" s="41">
        <v>4728.77</v>
      </c>
      <c r="D106" s="41">
        <v>4639.04</v>
      </c>
      <c r="E106" s="41">
        <v>4639.030000000001</v>
      </c>
      <c r="F106" s="41">
        <v>4638.950000000001</v>
      </c>
      <c r="G106" s="41">
        <v>4638.68</v>
      </c>
      <c r="H106" s="41">
        <v>4692.04</v>
      </c>
      <c r="I106" s="41">
        <v>4740.05</v>
      </c>
      <c r="J106" s="41">
        <v>4637.96</v>
      </c>
      <c r="K106" s="41">
        <v>4638.05</v>
      </c>
      <c r="L106" s="41">
        <v>4717.6900000000005</v>
      </c>
      <c r="M106" s="41">
        <v>4697</v>
      </c>
      <c r="N106" s="41">
        <v>4709.950000000001</v>
      </c>
      <c r="O106" s="41">
        <v>4693.950000000001</v>
      </c>
      <c r="P106" s="41">
        <v>4637.83</v>
      </c>
      <c r="Q106" s="41">
        <v>4656.12</v>
      </c>
      <c r="R106" s="41">
        <v>4726.47</v>
      </c>
      <c r="S106" s="41">
        <v>4744.5</v>
      </c>
      <c r="T106" s="41">
        <v>4888.82</v>
      </c>
      <c r="U106" s="41">
        <v>4831.700000000001</v>
      </c>
      <c r="V106" s="41">
        <v>4811.75</v>
      </c>
      <c r="W106" s="41">
        <v>4767.52</v>
      </c>
      <c r="X106" s="41">
        <v>5201.47</v>
      </c>
      <c r="Y106" s="41">
        <v>4897.68</v>
      </c>
    </row>
    <row r="107" spans="1:25" ht="15.75" customHeight="1">
      <c r="A107" s="40">
        <f t="shared" si="2"/>
        <v>44989</v>
      </c>
      <c r="B107" s="41">
        <v>4745.42</v>
      </c>
      <c r="C107" s="41">
        <v>4638.62</v>
      </c>
      <c r="D107" s="41">
        <v>4638.68</v>
      </c>
      <c r="E107" s="41">
        <v>4638.6</v>
      </c>
      <c r="F107" s="41">
        <v>4638.58</v>
      </c>
      <c r="G107" s="41">
        <v>4638.639999999999</v>
      </c>
      <c r="H107" s="41">
        <v>4637.639999999999</v>
      </c>
      <c r="I107" s="41">
        <v>4832.610000000001</v>
      </c>
      <c r="J107" s="41">
        <v>4638.18</v>
      </c>
      <c r="K107" s="41">
        <v>4668.1900000000005</v>
      </c>
      <c r="L107" s="41">
        <v>4731.34</v>
      </c>
      <c r="M107" s="41">
        <v>4740.5599999999995</v>
      </c>
      <c r="N107" s="41">
        <v>4663.5599999999995</v>
      </c>
      <c r="O107" s="41">
        <v>4638.3099999999995</v>
      </c>
      <c r="P107" s="41">
        <v>4638.13</v>
      </c>
      <c r="Q107" s="41">
        <v>4654.0599999999995</v>
      </c>
      <c r="R107" s="41">
        <v>4663.63</v>
      </c>
      <c r="S107" s="41">
        <v>4638.1</v>
      </c>
      <c r="T107" s="41">
        <v>4722.22</v>
      </c>
      <c r="U107" s="41">
        <v>4636.530000000001</v>
      </c>
      <c r="V107" s="41">
        <v>4636.38</v>
      </c>
      <c r="W107" s="41">
        <v>4636.389999999999</v>
      </c>
      <c r="X107" s="41">
        <v>4869.4</v>
      </c>
      <c r="Y107" s="41">
        <v>4800.4400000000005</v>
      </c>
    </row>
    <row r="108" spans="1:25" ht="15.75" customHeight="1">
      <c r="A108" s="40">
        <f t="shared" si="2"/>
        <v>44990</v>
      </c>
      <c r="B108" s="41">
        <v>4696.52</v>
      </c>
      <c r="C108" s="41">
        <v>4638.67</v>
      </c>
      <c r="D108" s="41">
        <v>4638.700000000001</v>
      </c>
      <c r="E108" s="41">
        <v>4638.59</v>
      </c>
      <c r="F108" s="41">
        <v>4638.62</v>
      </c>
      <c r="G108" s="41">
        <v>4638.63</v>
      </c>
      <c r="H108" s="41">
        <v>4637.74</v>
      </c>
      <c r="I108" s="41">
        <v>4799.27</v>
      </c>
      <c r="J108" s="41">
        <v>4638.05</v>
      </c>
      <c r="K108" s="41">
        <v>4681.32</v>
      </c>
      <c r="L108" s="41">
        <v>4736.8</v>
      </c>
      <c r="M108" s="41">
        <v>4779.72</v>
      </c>
      <c r="N108" s="41">
        <v>4822.82</v>
      </c>
      <c r="O108" s="41">
        <v>4835.23</v>
      </c>
      <c r="P108" s="41">
        <v>4779.360000000001</v>
      </c>
      <c r="Q108" s="41">
        <v>4796.96</v>
      </c>
      <c r="R108" s="41">
        <v>4778.65</v>
      </c>
      <c r="S108" s="41">
        <v>4678.15</v>
      </c>
      <c r="T108" s="41">
        <v>4781.15</v>
      </c>
      <c r="U108" s="41">
        <v>4695.610000000001</v>
      </c>
      <c r="V108" s="41">
        <v>4636.76</v>
      </c>
      <c r="W108" s="41">
        <v>4636.58</v>
      </c>
      <c r="X108" s="41">
        <v>4878.360000000001</v>
      </c>
      <c r="Y108" s="41">
        <v>4823.91</v>
      </c>
    </row>
    <row r="109" spans="1:25" ht="15.75" customHeight="1">
      <c r="A109" s="40">
        <f t="shared" si="2"/>
        <v>44991</v>
      </c>
      <c r="B109" s="41">
        <v>4716.139999999999</v>
      </c>
      <c r="C109" s="41">
        <v>4638.74</v>
      </c>
      <c r="D109" s="41">
        <v>4638.87</v>
      </c>
      <c r="E109" s="41">
        <v>4638.85</v>
      </c>
      <c r="F109" s="41">
        <v>4638.68</v>
      </c>
      <c r="G109" s="41">
        <v>4638.52</v>
      </c>
      <c r="H109" s="41">
        <v>4637.5599999999995</v>
      </c>
      <c r="I109" s="41">
        <v>4809.09</v>
      </c>
      <c r="J109" s="41">
        <v>4638.41</v>
      </c>
      <c r="K109" s="41">
        <v>4679.65</v>
      </c>
      <c r="L109" s="41">
        <v>4733.6900000000005</v>
      </c>
      <c r="M109" s="41">
        <v>4776.08</v>
      </c>
      <c r="N109" s="41">
        <v>4814.01</v>
      </c>
      <c r="O109" s="41">
        <v>4833.860000000001</v>
      </c>
      <c r="P109" s="41">
        <v>4773.18</v>
      </c>
      <c r="Q109" s="41">
        <v>4792.18</v>
      </c>
      <c r="R109" s="41">
        <v>4775.73</v>
      </c>
      <c r="S109" s="41">
        <v>4677.21</v>
      </c>
      <c r="T109" s="41">
        <v>4776.57</v>
      </c>
      <c r="U109" s="41">
        <v>4694.02</v>
      </c>
      <c r="V109" s="41">
        <v>4636.860000000001</v>
      </c>
      <c r="W109" s="41">
        <v>4636.74</v>
      </c>
      <c r="X109" s="41">
        <v>4871.13</v>
      </c>
      <c r="Y109" s="41">
        <v>4813.9</v>
      </c>
    </row>
    <row r="110" spans="1:25" ht="15.75" customHeight="1">
      <c r="A110" s="40">
        <f t="shared" si="2"/>
        <v>44992</v>
      </c>
      <c r="B110" s="41">
        <v>4694.9</v>
      </c>
      <c r="C110" s="41">
        <v>4638.74</v>
      </c>
      <c r="D110" s="41">
        <v>4638.79</v>
      </c>
      <c r="E110" s="41">
        <v>4638.700000000001</v>
      </c>
      <c r="F110" s="41">
        <v>4638.6900000000005</v>
      </c>
      <c r="G110" s="41">
        <v>4638.5599999999995</v>
      </c>
      <c r="H110" s="41">
        <v>4637.389999999999</v>
      </c>
      <c r="I110" s="41">
        <v>4773.55</v>
      </c>
      <c r="J110" s="41">
        <v>4637.58</v>
      </c>
      <c r="K110" s="41">
        <v>4637.67</v>
      </c>
      <c r="L110" s="41">
        <v>4677.29</v>
      </c>
      <c r="M110" s="41">
        <v>4728.0599999999995</v>
      </c>
      <c r="N110" s="41">
        <v>4771.74</v>
      </c>
      <c r="O110" s="41">
        <v>4789.3</v>
      </c>
      <c r="P110" s="41">
        <v>4715.57</v>
      </c>
      <c r="Q110" s="41">
        <v>4765.48</v>
      </c>
      <c r="R110" s="41">
        <v>4718.18</v>
      </c>
      <c r="S110" s="41">
        <v>4636.639999999999</v>
      </c>
      <c r="T110" s="41">
        <v>4682.59</v>
      </c>
      <c r="U110" s="41">
        <v>4635</v>
      </c>
      <c r="V110" s="41">
        <v>4632.23</v>
      </c>
      <c r="W110" s="41">
        <v>4632.22</v>
      </c>
      <c r="X110" s="41">
        <v>4835.41</v>
      </c>
      <c r="Y110" s="41">
        <v>4790.030000000001</v>
      </c>
    </row>
    <row r="111" spans="1:25" ht="15.75" customHeight="1">
      <c r="A111" s="40">
        <f t="shared" si="2"/>
        <v>44993</v>
      </c>
      <c r="B111" s="41">
        <v>4697.21</v>
      </c>
      <c r="C111" s="41">
        <v>4638.1900000000005</v>
      </c>
      <c r="D111" s="41">
        <v>4638.23</v>
      </c>
      <c r="E111" s="41">
        <v>4638.02</v>
      </c>
      <c r="F111" s="41">
        <v>4637.99</v>
      </c>
      <c r="G111" s="41">
        <v>4637.6900000000005</v>
      </c>
      <c r="H111" s="41">
        <v>4635.99</v>
      </c>
      <c r="I111" s="41">
        <v>4636.02</v>
      </c>
      <c r="J111" s="41">
        <v>4636.6</v>
      </c>
      <c r="K111" s="41">
        <v>4636.52</v>
      </c>
      <c r="L111" s="41">
        <v>4705.35</v>
      </c>
      <c r="M111" s="41">
        <v>4752.91</v>
      </c>
      <c r="N111" s="41">
        <v>4716.17</v>
      </c>
      <c r="O111" s="41">
        <v>4636.32</v>
      </c>
      <c r="P111" s="41">
        <v>4636.02</v>
      </c>
      <c r="Q111" s="41">
        <v>4636.450000000001</v>
      </c>
      <c r="R111" s="41">
        <v>4636.780000000001</v>
      </c>
      <c r="S111" s="41">
        <v>4636.83</v>
      </c>
      <c r="T111" s="41">
        <v>4660.17</v>
      </c>
      <c r="U111" s="41">
        <v>4634.59</v>
      </c>
      <c r="V111" s="41">
        <v>4634.639999999999</v>
      </c>
      <c r="W111" s="41">
        <v>4634.110000000001</v>
      </c>
      <c r="X111" s="41">
        <v>4816.29</v>
      </c>
      <c r="Y111" s="41">
        <v>4754.63</v>
      </c>
    </row>
    <row r="112" spans="1:25" ht="15.75" customHeight="1">
      <c r="A112" s="40">
        <f t="shared" si="2"/>
        <v>44994</v>
      </c>
      <c r="B112" s="41">
        <v>4689.32</v>
      </c>
      <c r="C112" s="41">
        <v>4638.24</v>
      </c>
      <c r="D112" s="41">
        <v>4638.280000000001</v>
      </c>
      <c r="E112" s="41">
        <v>4638.12</v>
      </c>
      <c r="F112" s="41">
        <v>4638.110000000001</v>
      </c>
      <c r="G112" s="41">
        <v>4637.860000000001</v>
      </c>
      <c r="H112" s="41">
        <v>4636.22</v>
      </c>
      <c r="I112" s="41">
        <v>4636.42</v>
      </c>
      <c r="J112" s="41">
        <v>4636.73</v>
      </c>
      <c r="K112" s="41">
        <v>4644.389999999999</v>
      </c>
      <c r="L112" s="41">
        <v>4750.530000000001</v>
      </c>
      <c r="M112" s="41">
        <v>4801.24</v>
      </c>
      <c r="N112" s="41">
        <v>4756.55</v>
      </c>
      <c r="O112" s="41">
        <v>4657.3</v>
      </c>
      <c r="P112" s="41">
        <v>4636.46</v>
      </c>
      <c r="Q112" s="41">
        <v>4636.62</v>
      </c>
      <c r="R112" s="41">
        <v>4636.92</v>
      </c>
      <c r="S112" s="41">
        <v>4637.23</v>
      </c>
      <c r="T112" s="41">
        <v>4708.450000000001</v>
      </c>
      <c r="U112" s="41">
        <v>4635.3</v>
      </c>
      <c r="V112" s="41">
        <v>4635.1</v>
      </c>
      <c r="W112" s="41">
        <v>4635.3099999999995</v>
      </c>
      <c r="X112" s="41">
        <v>4856.0599999999995</v>
      </c>
      <c r="Y112" s="41">
        <v>4776.58</v>
      </c>
    </row>
    <row r="113" spans="1:25" ht="15.75" customHeight="1">
      <c r="A113" s="40">
        <f t="shared" si="2"/>
        <v>44995</v>
      </c>
      <c r="B113" s="41">
        <v>4682.68</v>
      </c>
      <c r="C113" s="41">
        <v>4638.3</v>
      </c>
      <c r="D113" s="41">
        <v>4638.280000000001</v>
      </c>
      <c r="E113" s="41">
        <v>4638.12</v>
      </c>
      <c r="F113" s="41">
        <v>4638.09</v>
      </c>
      <c r="G113" s="41">
        <v>4637.96</v>
      </c>
      <c r="H113" s="41">
        <v>4636.17</v>
      </c>
      <c r="I113" s="41">
        <v>4636.54</v>
      </c>
      <c r="J113" s="41">
        <v>4636.860000000001</v>
      </c>
      <c r="K113" s="41">
        <v>4637</v>
      </c>
      <c r="L113" s="41">
        <v>4664.87</v>
      </c>
      <c r="M113" s="41">
        <v>4716.21</v>
      </c>
      <c r="N113" s="41">
        <v>4670.860000000001</v>
      </c>
      <c r="O113" s="41">
        <v>4637.16</v>
      </c>
      <c r="P113" s="41">
        <v>4636.92</v>
      </c>
      <c r="Q113" s="41">
        <v>4637.110000000001</v>
      </c>
      <c r="R113" s="41">
        <v>4637.58</v>
      </c>
      <c r="S113" s="41">
        <v>4637.59</v>
      </c>
      <c r="T113" s="41">
        <v>4678.47</v>
      </c>
      <c r="U113" s="41">
        <v>4636.73</v>
      </c>
      <c r="V113" s="41">
        <v>4636.63</v>
      </c>
      <c r="W113" s="41">
        <v>4635.6900000000005</v>
      </c>
      <c r="X113" s="41">
        <v>4774.35</v>
      </c>
      <c r="Y113" s="41">
        <v>4769.21</v>
      </c>
    </row>
    <row r="114" spans="1:25" ht="15.75" customHeight="1">
      <c r="A114" s="40">
        <f t="shared" si="2"/>
        <v>44996</v>
      </c>
      <c r="B114" s="41">
        <v>4708.71</v>
      </c>
      <c r="C114" s="41">
        <v>4638.700000000001</v>
      </c>
      <c r="D114" s="41">
        <v>4639.0599999999995</v>
      </c>
      <c r="E114" s="41">
        <v>4639.1</v>
      </c>
      <c r="F114" s="41">
        <v>4638.99</v>
      </c>
      <c r="G114" s="41">
        <v>4638.35</v>
      </c>
      <c r="H114" s="41">
        <v>4637.08</v>
      </c>
      <c r="I114" s="41">
        <v>4636.6</v>
      </c>
      <c r="J114" s="41">
        <v>4637.4400000000005</v>
      </c>
      <c r="K114" s="41">
        <v>4637.610000000001</v>
      </c>
      <c r="L114" s="41">
        <v>4637.75</v>
      </c>
      <c r="M114" s="41">
        <v>4637.73</v>
      </c>
      <c r="N114" s="41">
        <v>4637.780000000001</v>
      </c>
      <c r="O114" s="41">
        <v>4637.780000000001</v>
      </c>
      <c r="P114" s="41">
        <v>4637.639999999999</v>
      </c>
      <c r="Q114" s="41">
        <v>4637.54</v>
      </c>
      <c r="R114" s="41">
        <v>4637.639999999999</v>
      </c>
      <c r="S114" s="41">
        <v>4637.84</v>
      </c>
      <c r="T114" s="41">
        <v>4710.18</v>
      </c>
      <c r="U114" s="41">
        <v>4664.32</v>
      </c>
      <c r="V114" s="41">
        <v>4636.76</v>
      </c>
      <c r="W114" s="41">
        <v>4636.55</v>
      </c>
      <c r="X114" s="41">
        <v>4869.04</v>
      </c>
      <c r="Y114" s="41">
        <v>4802.389999999999</v>
      </c>
    </row>
    <row r="115" spans="1:25" ht="15.75" customHeight="1">
      <c r="A115" s="40">
        <f t="shared" si="2"/>
        <v>44997</v>
      </c>
      <c r="B115" s="41">
        <v>4713.32</v>
      </c>
      <c r="C115" s="41">
        <v>4639.04</v>
      </c>
      <c r="D115" s="41">
        <v>4639.1900000000005</v>
      </c>
      <c r="E115" s="41">
        <v>4639.24</v>
      </c>
      <c r="F115" s="41">
        <v>4639.200000000001</v>
      </c>
      <c r="G115" s="41">
        <v>4639.07</v>
      </c>
      <c r="H115" s="41">
        <v>4638.47</v>
      </c>
      <c r="I115" s="41">
        <v>4723.1900000000005</v>
      </c>
      <c r="J115" s="41">
        <v>4637.92</v>
      </c>
      <c r="K115" s="41">
        <v>4638.05</v>
      </c>
      <c r="L115" s="41">
        <v>4638.1</v>
      </c>
      <c r="M115" s="41">
        <v>4638.08</v>
      </c>
      <c r="N115" s="41">
        <v>4637.99</v>
      </c>
      <c r="O115" s="41">
        <v>4638.16</v>
      </c>
      <c r="P115" s="41">
        <v>4638.25</v>
      </c>
      <c r="Q115" s="41">
        <v>4638.3099999999995</v>
      </c>
      <c r="R115" s="41">
        <v>4638.57</v>
      </c>
      <c r="S115" s="41">
        <v>4638.67</v>
      </c>
      <c r="T115" s="41">
        <v>4673.13</v>
      </c>
      <c r="U115" s="41">
        <v>4644.75</v>
      </c>
      <c r="V115" s="41">
        <v>4637.59</v>
      </c>
      <c r="W115" s="41">
        <v>4637.4</v>
      </c>
      <c r="X115" s="41">
        <v>4805.12</v>
      </c>
      <c r="Y115" s="41">
        <v>4708.84</v>
      </c>
    </row>
    <row r="116" spans="1:25" ht="15.75" customHeight="1">
      <c r="A116" s="40">
        <f t="shared" si="2"/>
        <v>44998</v>
      </c>
      <c r="B116" s="41">
        <v>4703.76</v>
      </c>
      <c r="C116" s="41">
        <v>4639.05</v>
      </c>
      <c r="D116" s="41">
        <v>4639.15</v>
      </c>
      <c r="E116" s="41">
        <v>4639.17</v>
      </c>
      <c r="F116" s="41">
        <v>4639.1900000000005</v>
      </c>
      <c r="G116" s="41">
        <v>4639.21</v>
      </c>
      <c r="H116" s="41">
        <v>4638.43</v>
      </c>
      <c r="I116" s="41">
        <v>4638.110000000001</v>
      </c>
      <c r="J116" s="41">
        <v>4638.58</v>
      </c>
      <c r="K116" s="41">
        <v>4638.76</v>
      </c>
      <c r="L116" s="41">
        <v>4638.75</v>
      </c>
      <c r="M116" s="41">
        <v>4638.63</v>
      </c>
      <c r="N116" s="41">
        <v>4638.450000000001</v>
      </c>
      <c r="O116" s="41">
        <v>4638.780000000001</v>
      </c>
      <c r="P116" s="41">
        <v>4638.72</v>
      </c>
      <c r="Q116" s="41">
        <v>4638.62</v>
      </c>
      <c r="R116" s="41">
        <v>4638.700000000001</v>
      </c>
      <c r="S116" s="41">
        <v>4638.6900000000005</v>
      </c>
      <c r="T116" s="41">
        <v>4689.639999999999</v>
      </c>
      <c r="U116" s="41">
        <v>4642.05</v>
      </c>
      <c r="V116" s="41">
        <v>4637.66</v>
      </c>
      <c r="W116" s="41">
        <v>4637.47</v>
      </c>
      <c r="X116" s="41">
        <v>4860.84</v>
      </c>
      <c r="Y116" s="41">
        <v>4794.41</v>
      </c>
    </row>
    <row r="117" spans="1:25" ht="15.75" customHeight="1">
      <c r="A117" s="40">
        <f t="shared" si="2"/>
        <v>44999</v>
      </c>
      <c r="B117" s="41">
        <v>4715.62</v>
      </c>
      <c r="C117" s="41">
        <v>4638.67</v>
      </c>
      <c r="D117" s="41">
        <v>4639.27</v>
      </c>
      <c r="E117" s="41">
        <v>4639.29</v>
      </c>
      <c r="F117" s="41">
        <v>4639.34</v>
      </c>
      <c r="G117" s="41">
        <v>4639.32</v>
      </c>
      <c r="H117" s="41">
        <v>4638.48</v>
      </c>
      <c r="I117" s="41">
        <v>4637.09</v>
      </c>
      <c r="J117" s="41">
        <v>4638.21</v>
      </c>
      <c r="K117" s="41">
        <v>4638.280000000001</v>
      </c>
      <c r="L117" s="41">
        <v>4638.3</v>
      </c>
      <c r="M117" s="41">
        <v>4638.22</v>
      </c>
      <c r="N117" s="41">
        <v>4638.08</v>
      </c>
      <c r="O117" s="41">
        <v>4638.18</v>
      </c>
      <c r="P117" s="41">
        <v>4638.1</v>
      </c>
      <c r="Q117" s="41">
        <v>4637.96</v>
      </c>
      <c r="R117" s="41">
        <v>4637.92</v>
      </c>
      <c r="S117" s="41">
        <v>4638.5599999999995</v>
      </c>
      <c r="T117" s="41">
        <v>4718.3099999999995</v>
      </c>
      <c r="U117" s="41">
        <v>4680.05</v>
      </c>
      <c r="V117" s="41">
        <v>4637.22</v>
      </c>
      <c r="W117" s="41">
        <v>4637.16</v>
      </c>
      <c r="X117" s="41">
        <v>4860.22</v>
      </c>
      <c r="Y117" s="41">
        <v>4725.450000000001</v>
      </c>
    </row>
    <row r="118" spans="1:25" ht="15.75" customHeight="1">
      <c r="A118" s="40">
        <f t="shared" si="2"/>
        <v>45000</v>
      </c>
      <c r="B118" s="41">
        <v>4638.46</v>
      </c>
      <c r="C118" s="41">
        <v>4639.3</v>
      </c>
      <c r="D118" s="41">
        <v>4639.360000000001</v>
      </c>
      <c r="E118" s="41">
        <v>4639.38</v>
      </c>
      <c r="F118" s="41">
        <v>4639.389999999999</v>
      </c>
      <c r="G118" s="41">
        <v>4639.38</v>
      </c>
      <c r="H118" s="41">
        <v>4638.700000000001</v>
      </c>
      <c r="I118" s="41">
        <v>4638.27</v>
      </c>
      <c r="J118" s="41">
        <v>4638.85</v>
      </c>
      <c r="K118" s="41">
        <v>4638.87</v>
      </c>
      <c r="L118" s="41">
        <v>4638.860000000001</v>
      </c>
      <c r="M118" s="41">
        <v>4638.83</v>
      </c>
      <c r="N118" s="41">
        <v>4638.8</v>
      </c>
      <c r="O118" s="41">
        <v>4638.85</v>
      </c>
      <c r="P118" s="41">
        <v>4638.860000000001</v>
      </c>
      <c r="Q118" s="41">
        <v>4638.93</v>
      </c>
      <c r="R118" s="41">
        <v>4638.98</v>
      </c>
      <c r="S118" s="41">
        <v>4638.77</v>
      </c>
      <c r="T118" s="41">
        <v>4637.530000000001</v>
      </c>
      <c r="U118" s="41">
        <v>4637.62</v>
      </c>
      <c r="V118" s="41">
        <v>4637.530000000001</v>
      </c>
      <c r="W118" s="41">
        <v>4637.32</v>
      </c>
      <c r="X118" s="41">
        <v>4799.93</v>
      </c>
      <c r="Y118" s="41">
        <v>4667.110000000001</v>
      </c>
    </row>
    <row r="119" spans="1:25" ht="15.75" customHeight="1">
      <c r="A119" s="40">
        <f t="shared" si="2"/>
        <v>45001</v>
      </c>
      <c r="B119" s="41">
        <v>4638.99</v>
      </c>
      <c r="C119" s="41">
        <v>4639.27</v>
      </c>
      <c r="D119" s="41">
        <v>4639.4</v>
      </c>
      <c r="E119" s="41">
        <v>4639.389999999999</v>
      </c>
      <c r="F119" s="41">
        <v>4639.29</v>
      </c>
      <c r="G119" s="41">
        <v>4639.360000000001</v>
      </c>
      <c r="H119" s="41">
        <v>4638.450000000001</v>
      </c>
      <c r="I119" s="41">
        <v>4638.09</v>
      </c>
      <c r="J119" s="41">
        <v>4639.0599999999995</v>
      </c>
      <c r="K119" s="41">
        <v>4639.05</v>
      </c>
      <c r="L119" s="41">
        <v>4639.02</v>
      </c>
      <c r="M119" s="41">
        <v>4639.02</v>
      </c>
      <c r="N119" s="41">
        <v>4638.98</v>
      </c>
      <c r="O119" s="41">
        <v>4639.05</v>
      </c>
      <c r="P119" s="41">
        <v>4639.05</v>
      </c>
      <c r="Q119" s="41">
        <v>4639.08</v>
      </c>
      <c r="R119" s="41">
        <v>4639.16</v>
      </c>
      <c r="S119" s="41">
        <v>4639.04</v>
      </c>
      <c r="T119" s="41">
        <v>4638.0599999999995</v>
      </c>
      <c r="U119" s="41">
        <v>4637.92</v>
      </c>
      <c r="V119" s="41">
        <v>4637.74</v>
      </c>
      <c r="W119" s="41">
        <v>4637.66</v>
      </c>
      <c r="X119" s="41">
        <v>4747.57</v>
      </c>
      <c r="Y119" s="41">
        <v>4639.15</v>
      </c>
    </row>
    <row r="120" spans="1:25" ht="15.75" customHeight="1">
      <c r="A120" s="40">
        <f t="shared" si="2"/>
        <v>45002</v>
      </c>
      <c r="B120" s="41">
        <v>4639.360000000001</v>
      </c>
      <c r="C120" s="41">
        <v>4639.49</v>
      </c>
      <c r="D120" s="41">
        <v>4639.59</v>
      </c>
      <c r="E120" s="41">
        <v>4639.58</v>
      </c>
      <c r="F120" s="41">
        <v>4639.5</v>
      </c>
      <c r="G120" s="41">
        <v>4639.57</v>
      </c>
      <c r="H120" s="41">
        <v>4638.780000000001</v>
      </c>
      <c r="I120" s="41">
        <v>4638.6900000000005</v>
      </c>
      <c r="J120" s="41">
        <v>4639.139999999999</v>
      </c>
      <c r="K120" s="41">
        <v>4639.09</v>
      </c>
      <c r="L120" s="41">
        <v>4639.1</v>
      </c>
      <c r="M120" s="41">
        <v>4639.139999999999</v>
      </c>
      <c r="N120" s="41">
        <v>4639.13</v>
      </c>
      <c r="O120" s="41">
        <v>4639.15</v>
      </c>
      <c r="P120" s="41">
        <v>4639.12</v>
      </c>
      <c r="Q120" s="41">
        <v>4639.15</v>
      </c>
      <c r="R120" s="41">
        <v>4639.22</v>
      </c>
      <c r="S120" s="41">
        <v>4638.83</v>
      </c>
      <c r="T120" s="41">
        <v>4637.68</v>
      </c>
      <c r="U120" s="41">
        <v>4637.68</v>
      </c>
      <c r="V120" s="41">
        <v>4637.6</v>
      </c>
      <c r="W120" s="41">
        <v>4637.42</v>
      </c>
      <c r="X120" s="41">
        <v>4743.1</v>
      </c>
      <c r="Y120" s="41">
        <v>4638.93</v>
      </c>
    </row>
    <row r="121" spans="1:25" ht="15.75" customHeight="1">
      <c r="A121" s="40">
        <f t="shared" si="2"/>
        <v>45003</v>
      </c>
      <c r="B121" s="41">
        <v>4638.82</v>
      </c>
      <c r="C121" s="41">
        <v>4639.04</v>
      </c>
      <c r="D121" s="41">
        <v>4639.21</v>
      </c>
      <c r="E121" s="41">
        <v>4639.23</v>
      </c>
      <c r="F121" s="41">
        <v>4639.21</v>
      </c>
      <c r="G121" s="41">
        <v>4639.1900000000005</v>
      </c>
      <c r="H121" s="41">
        <v>4638.54</v>
      </c>
      <c r="I121" s="41">
        <v>4638.639999999999</v>
      </c>
      <c r="J121" s="41">
        <v>4639.16</v>
      </c>
      <c r="K121" s="41">
        <v>4639.1900000000005</v>
      </c>
      <c r="L121" s="41">
        <v>4639.200000000001</v>
      </c>
      <c r="M121" s="41">
        <v>4639.139999999999</v>
      </c>
      <c r="N121" s="41">
        <v>4639.05</v>
      </c>
      <c r="O121" s="41">
        <v>4639.15</v>
      </c>
      <c r="P121" s="41">
        <v>4639.16</v>
      </c>
      <c r="Q121" s="41">
        <v>4639.24</v>
      </c>
      <c r="R121" s="41">
        <v>4639.3</v>
      </c>
      <c r="S121" s="41">
        <v>4639.07</v>
      </c>
      <c r="T121" s="41">
        <v>4638.02</v>
      </c>
      <c r="U121" s="41">
        <v>4637.87</v>
      </c>
      <c r="V121" s="41">
        <v>4637.75</v>
      </c>
      <c r="W121" s="41">
        <v>4637.68</v>
      </c>
      <c r="X121" s="41">
        <v>4737.83</v>
      </c>
      <c r="Y121" s="41">
        <v>4639.0599999999995</v>
      </c>
    </row>
    <row r="122" spans="1:25" ht="15.75" customHeight="1">
      <c r="A122" s="40">
        <f t="shared" si="2"/>
        <v>45004</v>
      </c>
      <c r="B122" s="41">
        <v>4638.93</v>
      </c>
      <c r="C122" s="41">
        <v>4639.0599999999995</v>
      </c>
      <c r="D122" s="41">
        <v>4639.280000000001</v>
      </c>
      <c r="E122" s="41">
        <v>4639.32</v>
      </c>
      <c r="F122" s="41">
        <v>4639.3</v>
      </c>
      <c r="G122" s="41">
        <v>4639.22</v>
      </c>
      <c r="H122" s="41">
        <v>4638.75</v>
      </c>
      <c r="I122" s="41">
        <v>4676.05</v>
      </c>
      <c r="J122" s="41">
        <v>4639.1</v>
      </c>
      <c r="K122" s="41">
        <v>4639.3099999999995</v>
      </c>
      <c r="L122" s="41">
        <v>4639.15</v>
      </c>
      <c r="M122" s="41">
        <v>4639.17</v>
      </c>
      <c r="N122" s="41">
        <v>4639.16</v>
      </c>
      <c r="O122" s="41">
        <v>4639.23</v>
      </c>
      <c r="P122" s="41">
        <v>4639.200000000001</v>
      </c>
      <c r="Q122" s="41">
        <v>4639.24</v>
      </c>
      <c r="R122" s="41">
        <v>4639.360000000001</v>
      </c>
      <c r="S122" s="41">
        <v>4639.27</v>
      </c>
      <c r="T122" s="41">
        <v>4638.16</v>
      </c>
      <c r="U122" s="41">
        <v>4637.91</v>
      </c>
      <c r="V122" s="41">
        <v>4637.6900000000005</v>
      </c>
      <c r="W122" s="41">
        <v>4637.76</v>
      </c>
      <c r="X122" s="41">
        <v>4758.639999999999</v>
      </c>
      <c r="Y122" s="41">
        <v>4642.9400000000005</v>
      </c>
    </row>
    <row r="123" spans="1:25" ht="15.75" customHeight="1">
      <c r="A123" s="40">
        <f t="shared" si="2"/>
        <v>45005</v>
      </c>
      <c r="B123" s="41">
        <v>4637.93</v>
      </c>
      <c r="C123" s="41">
        <v>4638.37</v>
      </c>
      <c r="D123" s="41">
        <v>4638.84</v>
      </c>
      <c r="E123" s="41">
        <v>4638.84</v>
      </c>
      <c r="F123" s="41">
        <v>4638.6900000000005</v>
      </c>
      <c r="G123" s="41">
        <v>4638.91</v>
      </c>
      <c r="H123" s="41">
        <v>4637.58</v>
      </c>
      <c r="I123" s="41">
        <v>4753.360000000001</v>
      </c>
      <c r="J123" s="41">
        <v>4639.08</v>
      </c>
      <c r="K123" s="41">
        <v>4638.93</v>
      </c>
      <c r="L123" s="41">
        <v>4638.92</v>
      </c>
      <c r="M123" s="41">
        <v>4638.87</v>
      </c>
      <c r="N123" s="41">
        <v>4638.85</v>
      </c>
      <c r="O123" s="41">
        <v>4638.9</v>
      </c>
      <c r="P123" s="41">
        <v>4638.84</v>
      </c>
      <c r="Q123" s="41">
        <v>4638.889999999999</v>
      </c>
      <c r="R123" s="41">
        <v>4639.04</v>
      </c>
      <c r="S123" s="41">
        <v>4638.780000000001</v>
      </c>
      <c r="T123" s="41">
        <v>4637.63</v>
      </c>
      <c r="U123" s="41">
        <v>4646.79</v>
      </c>
      <c r="V123" s="41">
        <v>4637.3099999999995</v>
      </c>
      <c r="W123" s="41">
        <v>4637.33</v>
      </c>
      <c r="X123" s="41">
        <v>4788.07</v>
      </c>
      <c r="Y123" s="41">
        <v>4653.33</v>
      </c>
    </row>
    <row r="124" spans="1:25" ht="15.75" customHeight="1">
      <c r="A124" s="40">
        <f t="shared" si="2"/>
        <v>45006</v>
      </c>
      <c r="B124" s="41">
        <v>4638.82</v>
      </c>
      <c r="C124" s="41">
        <v>4638.52</v>
      </c>
      <c r="D124" s="41">
        <v>4639.1900000000005</v>
      </c>
      <c r="E124" s="41">
        <v>4639.22</v>
      </c>
      <c r="F124" s="41">
        <v>4639.110000000001</v>
      </c>
      <c r="G124" s="41">
        <v>4639.3099999999995</v>
      </c>
      <c r="H124" s="41">
        <v>4638.54</v>
      </c>
      <c r="I124" s="41">
        <v>4738.33</v>
      </c>
      <c r="J124" s="41">
        <v>4638.5599999999995</v>
      </c>
      <c r="K124" s="41">
        <v>4638.4400000000005</v>
      </c>
      <c r="L124" s="41">
        <v>4638.47</v>
      </c>
      <c r="M124" s="41">
        <v>4638.51</v>
      </c>
      <c r="N124" s="41">
        <v>4638.54</v>
      </c>
      <c r="O124" s="41">
        <v>4638.6</v>
      </c>
      <c r="P124" s="41">
        <v>4638.55</v>
      </c>
      <c r="Q124" s="41">
        <v>4638.51</v>
      </c>
      <c r="R124" s="41">
        <v>4638.6</v>
      </c>
      <c r="S124" s="41">
        <v>4638.87</v>
      </c>
      <c r="T124" s="41">
        <v>4637.65</v>
      </c>
      <c r="U124" s="41">
        <v>4647.71</v>
      </c>
      <c r="V124" s="41">
        <v>4637.62</v>
      </c>
      <c r="W124" s="41">
        <v>4637.48</v>
      </c>
      <c r="X124" s="41">
        <v>4789</v>
      </c>
      <c r="Y124" s="41">
        <v>4657.23</v>
      </c>
    </row>
    <row r="125" spans="1:25" ht="15.75" customHeight="1">
      <c r="A125" s="40">
        <f t="shared" si="2"/>
        <v>45007</v>
      </c>
      <c r="B125" s="41">
        <v>4638.07</v>
      </c>
      <c r="C125" s="41">
        <v>4636.74</v>
      </c>
      <c r="D125" s="41">
        <v>4637.01</v>
      </c>
      <c r="E125" s="41">
        <v>4637.18</v>
      </c>
      <c r="F125" s="41">
        <v>4637.9400000000005</v>
      </c>
      <c r="G125" s="41">
        <v>4638.51</v>
      </c>
      <c r="H125" s="41">
        <v>4636.42</v>
      </c>
      <c r="I125" s="41">
        <v>4637.98</v>
      </c>
      <c r="J125" s="41">
        <v>4638.6900000000005</v>
      </c>
      <c r="K125" s="41">
        <v>4638.74</v>
      </c>
      <c r="L125" s="41">
        <v>4638.77</v>
      </c>
      <c r="M125" s="41">
        <v>4638.77</v>
      </c>
      <c r="N125" s="41">
        <v>4638.76</v>
      </c>
      <c r="O125" s="41">
        <v>4646.49</v>
      </c>
      <c r="P125" s="41">
        <v>4638.780000000001</v>
      </c>
      <c r="Q125" s="41">
        <v>4638.76</v>
      </c>
      <c r="R125" s="41">
        <v>4638.76</v>
      </c>
      <c r="S125" s="41">
        <v>4638.82</v>
      </c>
      <c r="T125" s="41">
        <v>4637.3099999999995</v>
      </c>
      <c r="U125" s="41">
        <v>4637.5599999999995</v>
      </c>
      <c r="V125" s="41">
        <v>4637.530000000001</v>
      </c>
      <c r="W125" s="41">
        <v>4637.3</v>
      </c>
      <c r="X125" s="41">
        <v>4795.73</v>
      </c>
      <c r="Y125" s="41">
        <v>4638.04</v>
      </c>
    </row>
    <row r="126" spans="1:25" ht="15.75" customHeight="1">
      <c r="A126" s="40">
        <f t="shared" si="2"/>
        <v>45008</v>
      </c>
      <c r="B126" s="41">
        <v>4638.4</v>
      </c>
      <c r="C126" s="41">
        <v>4637.1</v>
      </c>
      <c r="D126" s="41">
        <v>4637.33</v>
      </c>
      <c r="E126" s="41">
        <v>4637.3099999999995</v>
      </c>
      <c r="F126" s="41">
        <v>4637.139999999999</v>
      </c>
      <c r="G126" s="41">
        <v>4638.38</v>
      </c>
      <c r="H126" s="41">
        <v>4636.32</v>
      </c>
      <c r="I126" s="41">
        <v>4637.67</v>
      </c>
      <c r="J126" s="41">
        <v>4638.67</v>
      </c>
      <c r="K126" s="41">
        <v>4638.68</v>
      </c>
      <c r="L126" s="41">
        <v>4638.75</v>
      </c>
      <c r="M126" s="41">
        <v>4638.77</v>
      </c>
      <c r="N126" s="41">
        <v>4638.73</v>
      </c>
      <c r="O126" s="41">
        <v>4638.780000000001</v>
      </c>
      <c r="P126" s="41">
        <v>4638.780000000001</v>
      </c>
      <c r="Q126" s="41">
        <v>4638.77</v>
      </c>
      <c r="R126" s="41">
        <v>4638.780000000001</v>
      </c>
      <c r="S126" s="41">
        <v>4639.04</v>
      </c>
      <c r="T126" s="41">
        <v>4637.610000000001</v>
      </c>
      <c r="U126" s="41">
        <v>4637.530000000001</v>
      </c>
      <c r="V126" s="41">
        <v>4637.3099999999995</v>
      </c>
      <c r="W126" s="41">
        <v>4637.68</v>
      </c>
      <c r="X126" s="41">
        <v>4731.530000000001</v>
      </c>
      <c r="Y126" s="41">
        <v>4639.17</v>
      </c>
    </row>
    <row r="127" spans="1:25" ht="15.75" customHeight="1">
      <c r="A127" s="40">
        <f t="shared" si="2"/>
        <v>45009</v>
      </c>
      <c r="B127" s="41">
        <v>4639.32</v>
      </c>
      <c r="C127" s="41">
        <v>4639.38</v>
      </c>
      <c r="D127" s="41">
        <v>4639.52</v>
      </c>
      <c r="E127" s="41">
        <v>4639.4400000000005</v>
      </c>
      <c r="F127" s="41">
        <v>4691.41</v>
      </c>
      <c r="G127" s="41">
        <v>4639.42</v>
      </c>
      <c r="H127" s="41">
        <v>4638.43</v>
      </c>
      <c r="I127" s="41">
        <v>4638.5</v>
      </c>
      <c r="J127" s="41">
        <v>4639.030000000001</v>
      </c>
      <c r="K127" s="41">
        <v>4639.01</v>
      </c>
      <c r="L127" s="41">
        <v>4639</v>
      </c>
      <c r="M127" s="41">
        <v>4639.01</v>
      </c>
      <c r="N127" s="41">
        <v>4639.030000000001</v>
      </c>
      <c r="O127" s="41">
        <v>4639.05</v>
      </c>
      <c r="P127" s="41">
        <v>4639.08</v>
      </c>
      <c r="Q127" s="41">
        <v>4639.1</v>
      </c>
      <c r="R127" s="41">
        <v>4639.18</v>
      </c>
      <c r="S127" s="41">
        <v>4639.09</v>
      </c>
      <c r="T127" s="41">
        <v>4637.76</v>
      </c>
      <c r="U127" s="41">
        <v>4637.62</v>
      </c>
      <c r="V127" s="41">
        <v>4637.33</v>
      </c>
      <c r="W127" s="41">
        <v>4637.68</v>
      </c>
      <c r="X127" s="41">
        <v>4735.0599999999995</v>
      </c>
      <c r="Y127" s="41">
        <v>4638.860000000001</v>
      </c>
    </row>
    <row r="128" spans="1:25" ht="15.75" customHeight="1">
      <c r="A128" s="40">
        <f t="shared" si="2"/>
        <v>45010</v>
      </c>
      <c r="B128" s="41">
        <v>4638.92</v>
      </c>
      <c r="C128" s="41">
        <v>4639.09</v>
      </c>
      <c r="D128" s="41">
        <v>4639.29</v>
      </c>
      <c r="E128" s="41">
        <v>4639.22</v>
      </c>
      <c r="F128" s="41">
        <v>4703.52</v>
      </c>
      <c r="G128" s="41">
        <v>4639.3</v>
      </c>
      <c r="H128" s="41">
        <v>4638.49</v>
      </c>
      <c r="I128" s="41">
        <v>4638.85</v>
      </c>
      <c r="J128" s="41">
        <v>4639.110000000001</v>
      </c>
      <c r="K128" s="41">
        <v>4639.139999999999</v>
      </c>
      <c r="L128" s="41">
        <v>4639.13</v>
      </c>
      <c r="M128" s="41">
        <v>4639.110000000001</v>
      </c>
      <c r="N128" s="41">
        <v>4639.08</v>
      </c>
      <c r="O128" s="41">
        <v>4639.110000000001</v>
      </c>
      <c r="P128" s="41">
        <v>4639.139999999999</v>
      </c>
      <c r="Q128" s="41">
        <v>4639.15</v>
      </c>
      <c r="R128" s="41">
        <v>4639.200000000001</v>
      </c>
      <c r="S128" s="41">
        <v>4639.18</v>
      </c>
      <c r="T128" s="41">
        <v>4637.91</v>
      </c>
      <c r="U128" s="41">
        <v>4637.6900000000005</v>
      </c>
      <c r="V128" s="41">
        <v>4637.43</v>
      </c>
      <c r="W128" s="41">
        <v>4637.34</v>
      </c>
      <c r="X128" s="41">
        <v>4729.84</v>
      </c>
      <c r="Y128" s="41">
        <v>4638.76</v>
      </c>
    </row>
    <row r="129" spans="1:25" ht="15.75" customHeight="1">
      <c r="A129" s="40">
        <f t="shared" si="2"/>
        <v>45011</v>
      </c>
      <c r="B129" s="41">
        <v>4639</v>
      </c>
      <c r="C129" s="41">
        <v>4639.110000000001</v>
      </c>
      <c r="D129" s="41">
        <v>4639.3099999999995</v>
      </c>
      <c r="E129" s="41">
        <v>4639.22</v>
      </c>
      <c r="F129" s="41">
        <v>4665.72</v>
      </c>
      <c r="G129" s="41">
        <v>4639.32</v>
      </c>
      <c r="H129" s="41">
        <v>4638.76</v>
      </c>
      <c r="I129" s="41">
        <v>4638.92</v>
      </c>
      <c r="J129" s="41">
        <v>4638.74</v>
      </c>
      <c r="K129" s="41">
        <v>4639.02</v>
      </c>
      <c r="L129" s="41">
        <v>4639.09</v>
      </c>
      <c r="M129" s="41">
        <v>4639.09</v>
      </c>
      <c r="N129" s="41">
        <v>4639.1</v>
      </c>
      <c r="O129" s="41">
        <v>4639.16</v>
      </c>
      <c r="P129" s="41">
        <v>4639.139999999999</v>
      </c>
      <c r="Q129" s="41">
        <v>4639.200000000001</v>
      </c>
      <c r="R129" s="41">
        <v>4639.27</v>
      </c>
      <c r="S129" s="41">
        <v>4639.24</v>
      </c>
      <c r="T129" s="41">
        <v>4638.030000000001</v>
      </c>
      <c r="U129" s="41">
        <v>4637.9</v>
      </c>
      <c r="V129" s="41">
        <v>4637.71</v>
      </c>
      <c r="W129" s="41">
        <v>4637.33</v>
      </c>
      <c r="X129" s="41">
        <v>4720.22</v>
      </c>
      <c r="Y129" s="41">
        <v>4638.97</v>
      </c>
    </row>
    <row r="130" spans="1:25" ht="15.75" customHeight="1">
      <c r="A130" s="40">
        <f t="shared" si="2"/>
        <v>45012</v>
      </c>
      <c r="B130" s="41">
        <v>4639.07</v>
      </c>
      <c r="C130" s="41">
        <v>4639.21</v>
      </c>
      <c r="D130" s="41">
        <v>4639.34</v>
      </c>
      <c r="E130" s="41">
        <v>4639.25</v>
      </c>
      <c r="F130" s="41">
        <v>4662.38</v>
      </c>
      <c r="G130" s="41">
        <v>4639.3</v>
      </c>
      <c r="H130" s="41">
        <v>4638.34</v>
      </c>
      <c r="I130" s="41">
        <v>4638.41</v>
      </c>
      <c r="J130" s="41">
        <v>4638.72</v>
      </c>
      <c r="K130" s="41">
        <v>4638.85</v>
      </c>
      <c r="L130" s="41">
        <v>4638.96</v>
      </c>
      <c r="M130" s="41">
        <v>4638.98</v>
      </c>
      <c r="N130" s="41">
        <v>4638.98</v>
      </c>
      <c r="O130" s="41">
        <v>4639.04</v>
      </c>
      <c r="P130" s="41">
        <v>4638.96</v>
      </c>
      <c r="Q130" s="41">
        <v>4638.97</v>
      </c>
      <c r="R130" s="41">
        <v>4639.02</v>
      </c>
      <c r="S130" s="41">
        <v>4639.13</v>
      </c>
      <c r="T130" s="41">
        <v>4637.889999999999</v>
      </c>
      <c r="U130" s="41">
        <v>4637.9</v>
      </c>
      <c r="V130" s="41">
        <v>4637.85</v>
      </c>
      <c r="W130" s="41">
        <v>4637.360000000001</v>
      </c>
      <c r="X130" s="41">
        <v>4718.27</v>
      </c>
      <c r="Y130" s="41">
        <v>4638.63</v>
      </c>
    </row>
    <row r="131" spans="1:25" ht="15.75" customHeight="1">
      <c r="A131" s="40">
        <f t="shared" si="2"/>
        <v>45013</v>
      </c>
      <c r="B131" s="41">
        <v>4639.110000000001</v>
      </c>
      <c r="C131" s="41">
        <v>4639.200000000001</v>
      </c>
      <c r="D131" s="41">
        <v>4639.33</v>
      </c>
      <c r="E131" s="41">
        <v>4639.24</v>
      </c>
      <c r="F131" s="41">
        <v>4662.47</v>
      </c>
      <c r="G131" s="41">
        <v>4639.71</v>
      </c>
      <c r="H131" s="41">
        <v>4639.07</v>
      </c>
      <c r="I131" s="41">
        <v>4638.65</v>
      </c>
      <c r="J131" s="41">
        <v>4638.780000000001</v>
      </c>
      <c r="K131" s="41">
        <v>4638.860000000001</v>
      </c>
      <c r="L131" s="41">
        <v>4638.92</v>
      </c>
      <c r="M131" s="41">
        <v>4639.05</v>
      </c>
      <c r="N131" s="41">
        <v>4639.09</v>
      </c>
      <c r="O131" s="41">
        <v>4639.110000000001</v>
      </c>
      <c r="P131" s="41">
        <v>4639.110000000001</v>
      </c>
      <c r="Q131" s="41">
        <v>4639.26</v>
      </c>
      <c r="R131" s="41">
        <v>4639.24</v>
      </c>
      <c r="S131" s="41">
        <v>4639.22</v>
      </c>
      <c r="T131" s="41">
        <v>4638.15</v>
      </c>
      <c r="U131" s="41">
        <v>4637.9400000000005</v>
      </c>
      <c r="V131" s="41">
        <v>4637.8099999999995</v>
      </c>
      <c r="W131" s="41">
        <v>4637.62</v>
      </c>
      <c r="X131" s="41">
        <v>4714.84</v>
      </c>
      <c r="Y131" s="41">
        <v>4638.88</v>
      </c>
    </row>
    <row r="132" spans="1:25" ht="15.75" customHeight="1">
      <c r="A132" s="40">
        <f t="shared" si="2"/>
        <v>45014</v>
      </c>
      <c r="B132" s="41">
        <v>4639.26</v>
      </c>
      <c r="C132" s="41">
        <v>4639.34</v>
      </c>
      <c r="D132" s="41">
        <v>4639.4400000000005</v>
      </c>
      <c r="E132" s="41">
        <v>4639.35</v>
      </c>
      <c r="F132" s="41">
        <v>4641.139999999999</v>
      </c>
      <c r="G132" s="41">
        <v>4639.65</v>
      </c>
      <c r="H132" s="41">
        <v>4638.79</v>
      </c>
      <c r="I132" s="41">
        <v>4638.73</v>
      </c>
      <c r="J132" s="41">
        <v>4639.08</v>
      </c>
      <c r="K132" s="41">
        <v>4638.99</v>
      </c>
      <c r="L132" s="41">
        <v>4639.08</v>
      </c>
      <c r="M132" s="41">
        <v>4639.110000000001</v>
      </c>
      <c r="N132" s="41">
        <v>4639.16</v>
      </c>
      <c r="O132" s="41">
        <v>4639.21</v>
      </c>
      <c r="P132" s="41">
        <v>4639.17</v>
      </c>
      <c r="Q132" s="41">
        <v>4639.280000000001</v>
      </c>
      <c r="R132" s="41">
        <v>4639.450000000001</v>
      </c>
      <c r="S132" s="41">
        <v>4639.25</v>
      </c>
      <c r="T132" s="41">
        <v>4637.92</v>
      </c>
      <c r="U132" s="41">
        <v>4638.1900000000005</v>
      </c>
      <c r="V132" s="41">
        <v>4638.01</v>
      </c>
      <c r="W132" s="41">
        <v>4637.85</v>
      </c>
      <c r="X132" s="41">
        <v>4674.42</v>
      </c>
      <c r="Y132" s="41">
        <v>4639.54</v>
      </c>
    </row>
    <row r="133" spans="1:25" ht="15.75" customHeight="1">
      <c r="A133" s="40">
        <f t="shared" si="2"/>
        <v>45015</v>
      </c>
      <c r="B133" s="41">
        <v>4640.57</v>
      </c>
      <c r="C133" s="41">
        <v>4639.450000000001</v>
      </c>
      <c r="D133" s="41">
        <v>4639.5599999999995</v>
      </c>
      <c r="E133" s="41">
        <v>4639.47</v>
      </c>
      <c r="F133" s="41">
        <v>4643.93</v>
      </c>
      <c r="G133" s="41">
        <v>4639.71</v>
      </c>
      <c r="H133" s="41">
        <v>4638.98</v>
      </c>
      <c r="I133" s="41">
        <v>4638.889999999999</v>
      </c>
      <c r="J133" s="41">
        <v>4639.139999999999</v>
      </c>
      <c r="K133" s="41">
        <v>4639.09</v>
      </c>
      <c r="L133" s="41">
        <v>4639.17</v>
      </c>
      <c r="M133" s="41">
        <v>4639.200000000001</v>
      </c>
      <c r="N133" s="41">
        <v>4639.24</v>
      </c>
      <c r="O133" s="41">
        <v>4639.24</v>
      </c>
      <c r="P133" s="41">
        <v>4639.280000000001</v>
      </c>
      <c r="Q133" s="41">
        <v>4639.42</v>
      </c>
      <c r="R133" s="41">
        <v>4639.4</v>
      </c>
      <c r="S133" s="41">
        <v>4639.38</v>
      </c>
      <c r="T133" s="41">
        <v>4638.41</v>
      </c>
      <c r="U133" s="41">
        <v>4638.21</v>
      </c>
      <c r="V133" s="41">
        <v>4638.04</v>
      </c>
      <c r="W133" s="41">
        <v>4637.98</v>
      </c>
      <c r="X133" s="41">
        <v>4692.76</v>
      </c>
      <c r="Y133" s="41">
        <v>4639.5599999999995</v>
      </c>
    </row>
    <row r="134" spans="1:25" ht="15.75" customHeight="1">
      <c r="A134" s="40">
        <f t="shared" si="2"/>
        <v>45016</v>
      </c>
      <c r="B134" s="41">
        <v>4639.34</v>
      </c>
      <c r="C134" s="41">
        <v>4639.38</v>
      </c>
      <c r="D134" s="41">
        <v>4639.46</v>
      </c>
      <c r="E134" s="41">
        <v>4639.389999999999</v>
      </c>
      <c r="F134" s="41">
        <v>4641</v>
      </c>
      <c r="G134" s="41">
        <v>4639.5599999999995</v>
      </c>
      <c r="H134" s="41">
        <v>4638.47</v>
      </c>
      <c r="I134" s="41">
        <v>4638.67</v>
      </c>
      <c r="J134" s="41">
        <v>4639.1</v>
      </c>
      <c r="K134" s="41">
        <v>4639.1900000000005</v>
      </c>
      <c r="L134" s="41">
        <v>4639.200000000001</v>
      </c>
      <c r="M134" s="41">
        <v>4639.200000000001</v>
      </c>
      <c r="N134" s="41">
        <v>4639.17</v>
      </c>
      <c r="O134" s="41">
        <v>4639.22</v>
      </c>
      <c r="P134" s="41">
        <v>4639.1900000000005</v>
      </c>
      <c r="Q134" s="41">
        <v>4639.26</v>
      </c>
      <c r="R134" s="41">
        <v>4639.27</v>
      </c>
      <c r="S134" s="41">
        <v>4639.12</v>
      </c>
      <c r="T134" s="41">
        <v>4638.09</v>
      </c>
      <c r="U134" s="41">
        <v>4638.1</v>
      </c>
      <c r="V134" s="41">
        <v>4637.9400000000005</v>
      </c>
      <c r="W134" s="41">
        <v>4637.17</v>
      </c>
      <c r="X134" s="41">
        <v>4719.67</v>
      </c>
      <c r="Y134" s="41">
        <v>4638.49</v>
      </c>
    </row>
    <row r="135" spans="1:25" ht="15.75" customHeight="1">
      <c r="A135" s="36" t="s">
        <v>73</v>
      </c>
      <c r="B135" s="37"/>
      <c r="C135" s="39" t="s">
        <v>105</v>
      </c>
      <c r="D135" s="37"/>
      <c r="E135" s="37"/>
      <c r="F135" s="37"/>
      <c r="G135" s="37"/>
      <c r="H135" s="37"/>
      <c r="I135" s="37"/>
      <c r="J135" s="37"/>
      <c r="K135" s="37"/>
      <c r="L135" s="37"/>
      <c r="M135" s="37"/>
      <c r="N135" s="37"/>
      <c r="O135" s="37"/>
      <c r="P135" s="37"/>
      <c r="Q135" s="37"/>
      <c r="R135" s="37"/>
      <c r="S135" s="37"/>
      <c r="T135" s="37"/>
      <c r="U135" s="37"/>
      <c r="V135" s="37"/>
      <c r="W135" s="37"/>
      <c r="X135" s="37"/>
      <c r="Y135" s="37"/>
    </row>
    <row r="136" spans="1:25" ht="15.75" customHeight="1">
      <c r="A136" s="36" t="s">
        <v>75</v>
      </c>
      <c r="B136" s="37"/>
      <c r="C136" s="37"/>
      <c r="D136" s="37"/>
      <c r="E136" s="37"/>
      <c r="F136" s="37"/>
      <c r="G136" s="39" t="str">
        <f>G99</f>
        <v>до 670 кВт</v>
      </c>
      <c r="H136" s="37"/>
      <c r="I136" s="37"/>
      <c r="J136" s="37"/>
      <c r="K136" s="37"/>
      <c r="L136" s="37"/>
      <c r="M136" s="37"/>
      <c r="N136" s="37"/>
      <c r="O136" s="37"/>
      <c r="P136" s="37"/>
      <c r="Q136" s="37"/>
      <c r="R136" s="37"/>
      <c r="S136" s="37"/>
      <c r="T136" s="37"/>
      <c r="U136" s="37"/>
      <c r="V136" s="37"/>
      <c r="W136" s="37"/>
      <c r="X136" s="37"/>
      <c r="Y136" s="37"/>
    </row>
    <row r="137" spans="1:25" ht="15.75" customHeight="1">
      <c r="A137" s="87" t="s">
        <v>77</v>
      </c>
      <c r="B137" s="90" t="s">
        <v>78</v>
      </c>
      <c r="C137" s="91"/>
      <c r="D137" s="91"/>
      <c r="E137" s="91"/>
      <c r="F137" s="91"/>
      <c r="G137" s="91"/>
      <c r="H137" s="91"/>
      <c r="I137" s="91"/>
      <c r="J137" s="91"/>
      <c r="K137" s="91"/>
      <c r="L137" s="91"/>
      <c r="M137" s="91"/>
      <c r="N137" s="91"/>
      <c r="O137" s="91"/>
      <c r="P137" s="91"/>
      <c r="Q137" s="91"/>
      <c r="R137" s="91"/>
      <c r="S137" s="91"/>
      <c r="T137" s="91"/>
      <c r="U137" s="91"/>
      <c r="V137" s="91"/>
      <c r="W137" s="91"/>
      <c r="X137" s="91"/>
      <c r="Y137" s="92"/>
    </row>
    <row r="138" spans="1:25" ht="15.75" customHeight="1">
      <c r="A138" s="88"/>
      <c r="B138" s="93"/>
      <c r="C138" s="94"/>
      <c r="D138" s="94"/>
      <c r="E138" s="94"/>
      <c r="F138" s="94"/>
      <c r="G138" s="94"/>
      <c r="H138" s="94"/>
      <c r="I138" s="94"/>
      <c r="J138" s="94"/>
      <c r="K138" s="94"/>
      <c r="L138" s="94"/>
      <c r="M138" s="94"/>
      <c r="N138" s="94"/>
      <c r="O138" s="94"/>
      <c r="P138" s="94"/>
      <c r="Q138" s="94"/>
      <c r="R138" s="94"/>
      <c r="S138" s="94"/>
      <c r="T138" s="94"/>
      <c r="U138" s="94"/>
      <c r="V138" s="94"/>
      <c r="W138" s="94"/>
      <c r="X138" s="94"/>
      <c r="Y138" s="95"/>
    </row>
    <row r="139" spans="1:25" ht="15.75" customHeight="1">
      <c r="A139" s="88"/>
      <c r="B139" s="96" t="s">
        <v>79</v>
      </c>
      <c r="C139" s="96" t="s">
        <v>80</v>
      </c>
      <c r="D139" s="96" t="s">
        <v>81</v>
      </c>
      <c r="E139" s="96" t="s">
        <v>82</v>
      </c>
      <c r="F139" s="96" t="s">
        <v>83</v>
      </c>
      <c r="G139" s="96" t="s">
        <v>84</v>
      </c>
      <c r="H139" s="96" t="s">
        <v>85</v>
      </c>
      <c r="I139" s="96" t="s">
        <v>86</v>
      </c>
      <c r="J139" s="96" t="s">
        <v>87</v>
      </c>
      <c r="K139" s="96" t="s">
        <v>88</v>
      </c>
      <c r="L139" s="96" t="s">
        <v>89</v>
      </c>
      <c r="M139" s="96" t="s">
        <v>90</v>
      </c>
      <c r="N139" s="96" t="s">
        <v>91</v>
      </c>
      <c r="O139" s="96" t="s">
        <v>92</v>
      </c>
      <c r="P139" s="96" t="s">
        <v>93</v>
      </c>
      <c r="Q139" s="96" t="s">
        <v>94</v>
      </c>
      <c r="R139" s="96" t="s">
        <v>95</v>
      </c>
      <c r="S139" s="96" t="s">
        <v>96</v>
      </c>
      <c r="T139" s="96" t="s">
        <v>97</v>
      </c>
      <c r="U139" s="96" t="s">
        <v>98</v>
      </c>
      <c r="V139" s="96" t="s">
        <v>99</v>
      </c>
      <c r="W139" s="96" t="s">
        <v>100</v>
      </c>
      <c r="X139" s="96" t="s">
        <v>101</v>
      </c>
      <c r="Y139" s="96" t="s">
        <v>102</v>
      </c>
    </row>
    <row r="140" spans="1:25" ht="15.75" customHeight="1">
      <c r="A140" s="89"/>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row>
    <row r="141" spans="1:25" ht="15.75" customHeight="1">
      <c r="A141" s="40">
        <f>A104</f>
        <v>44986</v>
      </c>
      <c r="B141" s="41">
        <v>5277.629999999999</v>
      </c>
      <c r="C141" s="41">
        <v>5217.44</v>
      </c>
      <c r="D141" s="41">
        <v>5201.459999999999</v>
      </c>
      <c r="E141" s="41">
        <v>5201.45</v>
      </c>
      <c r="F141" s="41">
        <v>5201.4</v>
      </c>
      <c r="G141" s="41">
        <v>5201.26</v>
      </c>
      <c r="H141" s="41">
        <v>5276.61</v>
      </c>
      <c r="I141" s="41">
        <v>5474.82</v>
      </c>
      <c r="J141" s="41">
        <v>5273.049999999999</v>
      </c>
      <c r="K141" s="41">
        <v>5254.719999999999</v>
      </c>
      <c r="L141" s="41">
        <v>5243.29</v>
      </c>
      <c r="M141" s="41">
        <v>5203.95</v>
      </c>
      <c r="N141" s="41">
        <v>5212.26</v>
      </c>
      <c r="O141" s="41">
        <v>5234.959999999999</v>
      </c>
      <c r="P141" s="41">
        <v>5301.8099999999995</v>
      </c>
      <c r="Q141" s="41">
        <v>5324.799999999999</v>
      </c>
      <c r="R141" s="41">
        <v>5319.4</v>
      </c>
      <c r="S141" s="41">
        <v>5347.17</v>
      </c>
      <c r="T141" s="41">
        <v>5430.95</v>
      </c>
      <c r="U141" s="41">
        <v>5383.94</v>
      </c>
      <c r="V141" s="41">
        <v>5339.67</v>
      </c>
      <c r="W141" s="41">
        <v>5283.61</v>
      </c>
      <c r="X141" s="41">
        <v>5505.66</v>
      </c>
      <c r="Y141" s="41">
        <v>5391.48</v>
      </c>
    </row>
    <row r="142" spans="1:25" ht="15.75" customHeight="1">
      <c r="A142" s="40">
        <f>A141+1</f>
        <v>44987</v>
      </c>
      <c r="B142" s="41">
        <v>5293.969999999999</v>
      </c>
      <c r="C142" s="41">
        <v>5239.87</v>
      </c>
      <c r="D142" s="41">
        <v>5201.37</v>
      </c>
      <c r="E142" s="41">
        <v>5201.35</v>
      </c>
      <c r="F142" s="41">
        <v>5201.24</v>
      </c>
      <c r="G142" s="41">
        <v>5201</v>
      </c>
      <c r="H142" s="41">
        <v>5222.53</v>
      </c>
      <c r="I142" s="41">
        <v>5294.879999999999</v>
      </c>
      <c r="J142" s="41">
        <v>5200.379999999999</v>
      </c>
      <c r="K142" s="41">
        <v>5267.18</v>
      </c>
      <c r="L142" s="41">
        <v>5324.86</v>
      </c>
      <c r="M142" s="41">
        <v>5363.12</v>
      </c>
      <c r="N142" s="41">
        <v>5399.02</v>
      </c>
      <c r="O142" s="41">
        <v>5440.57</v>
      </c>
      <c r="P142" s="41">
        <v>5409.28</v>
      </c>
      <c r="Q142" s="41">
        <v>5382.34</v>
      </c>
      <c r="R142" s="41">
        <v>5366.07</v>
      </c>
      <c r="S142" s="41">
        <v>5346.8099999999995</v>
      </c>
      <c r="T142" s="41">
        <v>5467.5599999999995</v>
      </c>
      <c r="U142" s="41">
        <v>5392.12</v>
      </c>
      <c r="V142" s="41">
        <v>5323.82</v>
      </c>
      <c r="W142" s="41">
        <v>5238.03</v>
      </c>
      <c r="X142" s="41">
        <v>5518.02</v>
      </c>
      <c r="Y142" s="41">
        <v>5432.84</v>
      </c>
    </row>
    <row r="143" spans="1:25" ht="15.75" customHeight="1">
      <c r="A143" s="40">
        <f aca="true" t="shared" si="3" ref="A143:A171">A142+1</f>
        <v>44988</v>
      </c>
      <c r="B143" s="41">
        <v>5403.299999999999</v>
      </c>
      <c r="C143" s="41">
        <v>5290.84</v>
      </c>
      <c r="D143" s="41">
        <v>5201.11</v>
      </c>
      <c r="E143" s="41">
        <v>5201.1</v>
      </c>
      <c r="F143" s="41">
        <v>5201.02</v>
      </c>
      <c r="G143" s="41">
        <v>5200.75</v>
      </c>
      <c r="H143" s="41">
        <v>5254.11</v>
      </c>
      <c r="I143" s="41">
        <v>5302.12</v>
      </c>
      <c r="J143" s="41">
        <v>5200.03</v>
      </c>
      <c r="K143" s="41">
        <v>5200.12</v>
      </c>
      <c r="L143" s="41">
        <v>5279.76</v>
      </c>
      <c r="M143" s="41">
        <v>5259.07</v>
      </c>
      <c r="N143" s="41">
        <v>5272.02</v>
      </c>
      <c r="O143" s="41">
        <v>5256.02</v>
      </c>
      <c r="P143" s="41">
        <v>5199.9</v>
      </c>
      <c r="Q143" s="41">
        <v>5218.19</v>
      </c>
      <c r="R143" s="41">
        <v>5288.54</v>
      </c>
      <c r="S143" s="41">
        <v>5306.57</v>
      </c>
      <c r="T143" s="41">
        <v>5450.889999999999</v>
      </c>
      <c r="U143" s="41">
        <v>5393.77</v>
      </c>
      <c r="V143" s="41">
        <v>5373.82</v>
      </c>
      <c r="W143" s="41">
        <v>5329.59</v>
      </c>
      <c r="X143" s="41">
        <v>5763.54</v>
      </c>
      <c r="Y143" s="41">
        <v>5459.75</v>
      </c>
    </row>
    <row r="144" spans="1:25" ht="15.75" customHeight="1">
      <c r="A144" s="40">
        <f t="shared" si="3"/>
        <v>44989</v>
      </c>
      <c r="B144" s="41">
        <v>5307.49</v>
      </c>
      <c r="C144" s="41">
        <v>5200.69</v>
      </c>
      <c r="D144" s="41">
        <v>5200.75</v>
      </c>
      <c r="E144" s="41">
        <v>5200.67</v>
      </c>
      <c r="F144" s="41">
        <v>5200.65</v>
      </c>
      <c r="G144" s="41">
        <v>5200.709999999999</v>
      </c>
      <c r="H144" s="41">
        <v>5199.709999999999</v>
      </c>
      <c r="I144" s="41">
        <v>5394.68</v>
      </c>
      <c r="J144" s="41">
        <v>5200.25</v>
      </c>
      <c r="K144" s="41">
        <v>5230.26</v>
      </c>
      <c r="L144" s="41">
        <v>5293.41</v>
      </c>
      <c r="M144" s="41">
        <v>5302.629999999999</v>
      </c>
      <c r="N144" s="41">
        <v>5225.629999999999</v>
      </c>
      <c r="O144" s="41">
        <v>5200.379999999999</v>
      </c>
      <c r="P144" s="41">
        <v>5200.2</v>
      </c>
      <c r="Q144" s="41">
        <v>5216.129999999999</v>
      </c>
      <c r="R144" s="41">
        <v>5225.7</v>
      </c>
      <c r="S144" s="41">
        <v>5200.17</v>
      </c>
      <c r="T144" s="41">
        <v>5284.29</v>
      </c>
      <c r="U144" s="41">
        <v>5198.6</v>
      </c>
      <c r="V144" s="41">
        <v>5198.45</v>
      </c>
      <c r="W144" s="41">
        <v>5198.459999999999</v>
      </c>
      <c r="X144" s="41">
        <v>5431.469999999999</v>
      </c>
      <c r="Y144" s="41">
        <v>5362.51</v>
      </c>
    </row>
    <row r="145" spans="1:25" ht="15.75" customHeight="1">
      <c r="A145" s="40">
        <f t="shared" si="3"/>
        <v>44990</v>
      </c>
      <c r="B145" s="41">
        <v>5258.59</v>
      </c>
      <c r="C145" s="41">
        <v>5200.74</v>
      </c>
      <c r="D145" s="41">
        <v>5200.77</v>
      </c>
      <c r="E145" s="41">
        <v>5200.66</v>
      </c>
      <c r="F145" s="41">
        <v>5200.69</v>
      </c>
      <c r="G145" s="41">
        <v>5200.7</v>
      </c>
      <c r="H145" s="41">
        <v>5199.8099999999995</v>
      </c>
      <c r="I145" s="41">
        <v>5361.34</v>
      </c>
      <c r="J145" s="41">
        <v>5200.12</v>
      </c>
      <c r="K145" s="41">
        <v>5243.389999999999</v>
      </c>
      <c r="L145" s="41">
        <v>5298.87</v>
      </c>
      <c r="M145" s="41">
        <v>5341.79</v>
      </c>
      <c r="N145" s="41">
        <v>5384.889999999999</v>
      </c>
      <c r="O145" s="41">
        <v>5397.299999999999</v>
      </c>
      <c r="P145" s="41">
        <v>5341.43</v>
      </c>
      <c r="Q145" s="41">
        <v>5359.03</v>
      </c>
      <c r="R145" s="41">
        <v>5340.719999999999</v>
      </c>
      <c r="S145" s="41">
        <v>5240.219999999999</v>
      </c>
      <c r="T145" s="41">
        <v>5343.219999999999</v>
      </c>
      <c r="U145" s="41">
        <v>5257.68</v>
      </c>
      <c r="V145" s="41">
        <v>5198.83</v>
      </c>
      <c r="W145" s="41">
        <v>5198.65</v>
      </c>
      <c r="X145" s="41">
        <v>5440.43</v>
      </c>
      <c r="Y145" s="41">
        <v>5385.98</v>
      </c>
    </row>
    <row r="146" spans="1:25" ht="15.75" customHeight="1">
      <c r="A146" s="40">
        <f t="shared" si="3"/>
        <v>44991</v>
      </c>
      <c r="B146" s="41">
        <v>5278.209999999999</v>
      </c>
      <c r="C146" s="41">
        <v>5200.8099999999995</v>
      </c>
      <c r="D146" s="41">
        <v>5200.94</v>
      </c>
      <c r="E146" s="41">
        <v>5200.92</v>
      </c>
      <c r="F146" s="41">
        <v>5200.75</v>
      </c>
      <c r="G146" s="41">
        <v>5200.59</v>
      </c>
      <c r="H146" s="41">
        <v>5199.629999999999</v>
      </c>
      <c r="I146" s="41">
        <v>5371.16</v>
      </c>
      <c r="J146" s="41">
        <v>5200.48</v>
      </c>
      <c r="K146" s="41">
        <v>5241.719999999999</v>
      </c>
      <c r="L146" s="41">
        <v>5295.76</v>
      </c>
      <c r="M146" s="41">
        <v>5338.15</v>
      </c>
      <c r="N146" s="41">
        <v>5376.08</v>
      </c>
      <c r="O146" s="41">
        <v>5395.93</v>
      </c>
      <c r="P146" s="41">
        <v>5335.25</v>
      </c>
      <c r="Q146" s="41">
        <v>5354.25</v>
      </c>
      <c r="R146" s="41">
        <v>5337.799999999999</v>
      </c>
      <c r="S146" s="41">
        <v>5239.28</v>
      </c>
      <c r="T146" s="41">
        <v>5338.639999999999</v>
      </c>
      <c r="U146" s="41">
        <v>5256.09</v>
      </c>
      <c r="V146" s="41">
        <v>5198.93</v>
      </c>
      <c r="W146" s="41">
        <v>5198.8099999999995</v>
      </c>
      <c r="X146" s="41">
        <v>5433.2</v>
      </c>
      <c r="Y146" s="41">
        <v>5375.969999999999</v>
      </c>
    </row>
    <row r="147" spans="1:25" ht="15.75" customHeight="1">
      <c r="A147" s="40">
        <f t="shared" si="3"/>
        <v>44992</v>
      </c>
      <c r="B147" s="41">
        <v>5256.969999999999</v>
      </c>
      <c r="C147" s="41">
        <v>5200.8099999999995</v>
      </c>
      <c r="D147" s="41">
        <v>5200.86</v>
      </c>
      <c r="E147" s="41">
        <v>5200.77</v>
      </c>
      <c r="F147" s="41">
        <v>5200.76</v>
      </c>
      <c r="G147" s="41">
        <v>5200.629999999999</v>
      </c>
      <c r="H147" s="41">
        <v>5199.459999999999</v>
      </c>
      <c r="I147" s="41">
        <v>5335.62</v>
      </c>
      <c r="J147" s="41">
        <v>5199.65</v>
      </c>
      <c r="K147" s="41">
        <v>5199.74</v>
      </c>
      <c r="L147" s="41">
        <v>5239.36</v>
      </c>
      <c r="M147" s="41">
        <v>5290.129999999999</v>
      </c>
      <c r="N147" s="41">
        <v>5333.8099999999995</v>
      </c>
      <c r="O147" s="41">
        <v>5351.37</v>
      </c>
      <c r="P147" s="41">
        <v>5277.639999999999</v>
      </c>
      <c r="Q147" s="41">
        <v>5327.549999999999</v>
      </c>
      <c r="R147" s="41">
        <v>5280.25</v>
      </c>
      <c r="S147" s="41">
        <v>5198.709999999999</v>
      </c>
      <c r="T147" s="41">
        <v>5244.66</v>
      </c>
      <c r="U147" s="41">
        <v>5197.07</v>
      </c>
      <c r="V147" s="41">
        <v>5194.299999999999</v>
      </c>
      <c r="W147" s="41">
        <v>5194.29</v>
      </c>
      <c r="X147" s="41">
        <v>5397.48</v>
      </c>
      <c r="Y147" s="41">
        <v>5352.1</v>
      </c>
    </row>
    <row r="148" spans="1:25" ht="15.75" customHeight="1">
      <c r="A148" s="40">
        <f t="shared" si="3"/>
        <v>44993</v>
      </c>
      <c r="B148" s="41">
        <v>5259.28</v>
      </c>
      <c r="C148" s="41">
        <v>5200.26</v>
      </c>
      <c r="D148" s="41">
        <v>5200.299999999999</v>
      </c>
      <c r="E148" s="41">
        <v>5200.09</v>
      </c>
      <c r="F148" s="41">
        <v>5200.0599999999995</v>
      </c>
      <c r="G148" s="41">
        <v>5199.76</v>
      </c>
      <c r="H148" s="41">
        <v>5198.0599999999995</v>
      </c>
      <c r="I148" s="41">
        <v>5198.09</v>
      </c>
      <c r="J148" s="41">
        <v>5198.67</v>
      </c>
      <c r="K148" s="41">
        <v>5198.59</v>
      </c>
      <c r="L148" s="41">
        <v>5267.42</v>
      </c>
      <c r="M148" s="41">
        <v>5314.98</v>
      </c>
      <c r="N148" s="41">
        <v>5278.24</v>
      </c>
      <c r="O148" s="41">
        <v>5198.389999999999</v>
      </c>
      <c r="P148" s="41">
        <v>5198.09</v>
      </c>
      <c r="Q148" s="41">
        <v>5198.52</v>
      </c>
      <c r="R148" s="41">
        <v>5198.85</v>
      </c>
      <c r="S148" s="41">
        <v>5198.9</v>
      </c>
      <c r="T148" s="41">
        <v>5222.24</v>
      </c>
      <c r="U148" s="41">
        <v>5196.66</v>
      </c>
      <c r="V148" s="41">
        <v>5196.709999999999</v>
      </c>
      <c r="W148" s="41">
        <v>5196.18</v>
      </c>
      <c r="X148" s="41">
        <v>5378.36</v>
      </c>
      <c r="Y148" s="41">
        <v>5316.7</v>
      </c>
    </row>
    <row r="149" spans="1:25" ht="15.75" customHeight="1">
      <c r="A149" s="40">
        <f t="shared" si="3"/>
        <v>44994</v>
      </c>
      <c r="B149" s="41">
        <v>5251.389999999999</v>
      </c>
      <c r="C149" s="41">
        <v>5200.3099999999995</v>
      </c>
      <c r="D149" s="41">
        <v>5200.35</v>
      </c>
      <c r="E149" s="41">
        <v>5200.19</v>
      </c>
      <c r="F149" s="41">
        <v>5200.18</v>
      </c>
      <c r="G149" s="41">
        <v>5199.93</v>
      </c>
      <c r="H149" s="41">
        <v>5198.29</v>
      </c>
      <c r="I149" s="41">
        <v>5198.49</v>
      </c>
      <c r="J149" s="41">
        <v>5198.799999999999</v>
      </c>
      <c r="K149" s="41">
        <v>5206.459999999999</v>
      </c>
      <c r="L149" s="41">
        <v>5312.6</v>
      </c>
      <c r="M149" s="41">
        <v>5363.3099999999995</v>
      </c>
      <c r="N149" s="41">
        <v>5318.62</v>
      </c>
      <c r="O149" s="41">
        <v>5219.37</v>
      </c>
      <c r="P149" s="41">
        <v>5198.53</v>
      </c>
      <c r="Q149" s="41">
        <v>5198.69</v>
      </c>
      <c r="R149" s="41">
        <v>5198.99</v>
      </c>
      <c r="S149" s="41">
        <v>5199.299999999999</v>
      </c>
      <c r="T149" s="41">
        <v>5270.52</v>
      </c>
      <c r="U149" s="41">
        <v>5197.37</v>
      </c>
      <c r="V149" s="41">
        <v>5197.17</v>
      </c>
      <c r="W149" s="41">
        <v>5197.379999999999</v>
      </c>
      <c r="X149" s="41">
        <v>5418.129999999999</v>
      </c>
      <c r="Y149" s="41">
        <v>5338.65</v>
      </c>
    </row>
    <row r="150" spans="1:25" ht="15.75" customHeight="1">
      <c r="A150" s="40">
        <f t="shared" si="3"/>
        <v>44995</v>
      </c>
      <c r="B150" s="41">
        <v>5244.75</v>
      </c>
      <c r="C150" s="41">
        <v>5200.37</v>
      </c>
      <c r="D150" s="41">
        <v>5200.35</v>
      </c>
      <c r="E150" s="41">
        <v>5200.19</v>
      </c>
      <c r="F150" s="41">
        <v>5200.16</v>
      </c>
      <c r="G150" s="41">
        <v>5200.03</v>
      </c>
      <c r="H150" s="41">
        <v>5198.24</v>
      </c>
      <c r="I150" s="41">
        <v>5198.61</v>
      </c>
      <c r="J150" s="41">
        <v>5198.93</v>
      </c>
      <c r="K150" s="41">
        <v>5199.07</v>
      </c>
      <c r="L150" s="41">
        <v>5226.94</v>
      </c>
      <c r="M150" s="41">
        <v>5278.28</v>
      </c>
      <c r="N150" s="41">
        <v>5232.93</v>
      </c>
      <c r="O150" s="41">
        <v>5199.23</v>
      </c>
      <c r="P150" s="41">
        <v>5198.99</v>
      </c>
      <c r="Q150" s="41">
        <v>5199.18</v>
      </c>
      <c r="R150" s="41">
        <v>5199.65</v>
      </c>
      <c r="S150" s="41">
        <v>5199.66</v>
      </c>
      <c r="T150" s="41">
        <v>5240.54</v>
      </c>
      <c r="U150" s="41">
        <v>5198.799999999999</v>
      </c>
      <c r="V150" s="41">
        <v>5198.7</v>
      </c>
      <c r="W150" s="41">
        <v>5197.76</v>
      </c>
      <c r="X150" s="41">
        <v>5336.42</v>
      </c>
      <c r="Y150" s="41">
        <v>5331.28</v>
      </c>
    </row>
    <row r="151" spans="1:25" ht="15.75" customHeight="1">
      <c r="A151" s="40">
        <f t="shared" si="3"/>
        <v>44996</v>
      </c>
      <c r="B151" s="41">
        <v>5270.78</v>
      </c>
      <c r="C151" s="41">
        <v>5200.77</v>
      </c>
      <c r="D151" s="41">
        <v>5201.129999999999</v>
      </c>
      <c r="E151" s="41">
        <v>5201.17</v>
      </c>
      <c r="F151" s="41">
        <v>5201.0599999999995</v>
      </c>
      <c r="G151" s="41">
        <v>5200.42</v>
      </c>
      <c r="H151" s="41">
        <v>5199.15</v>
      </c>
      <c r="I151" s="41">
        <v>5198.67</v>
      </c>
      <c r="J151" s="41">
        <v>5199.51</v>
      </c>
      <c r="K151" s="41">
        <v>5199.68</v>
      </c>
      <c r="L151" s="41">
        <v>5199.82</v>
      </c>
      <c r="M151" s="41">
        <v>5199.799999999999</v>
      </c>
      <c r="N151" s="41">
        <v>5199.85</v>
      </c>
      <c r="O151" s="41">
        <v>5199.85</v>
      </c>
      <c r="P151" s="41">
        <v>5199.709999999999</v>
      </c>
      <c r="Q151" s="41">
        <v>5199.61</v>
      </c>
      <c r="R151" s="41">
        <v>5199.709999999999</v>
      </c>
      <c r="S151" s="41">
        <v>5199.91</v>
      </c>
      <c r="T151" s="41">
        <v>5272.25</v>
      </c>
      <c r="U151" s="41">
        <v>5226.389999999999</v>
      </c>
      <c r="V151" s="41">
        <v>5198.83</v>
      </c>
      <c r="W151" s="41">
        <v>5198.62</v>
      </c>
      <c r="X151" s="41">
        <v>5431.11</v>
      </c>
      <c r="Y151" s="41">
        <v>5364.459999999999</v>
      </c>
    </row>
    <row r="152" spans="1:25" ht="15.75" customHeight="1">
      <c r="A152" s="40">
        <f t="shared" si="3"/>
        <v>44997</v>
      </c>
      <c r="B152" s="41">
        <v>5275.389999999999</v>
      </c>
      <c r="C152" s="41">
        <v>5201.11</v>
      </c>
      <c r="D152" s="41">
        <v>5201.26</v>
      </c>
      <c r="E152" s="41">
        <v>5201.3099999999995</v>
      </c>
      <c r="F152" s="41">
        <v>5201.27</v>
      </c>
      <c r="G152" s="41">
        <v>5201.139999999999</v>
      </c>
      <c r="H152" s="41">
        <v>5200.54</v>
      </c>
      <c r="I152" s="41">
        <v>5285.26</v>
      </c>
      <c r="J152" s="41">
        <v>5199.99</v>
      </c>
      <c r="K152" s="41">
        <v>5200.12</v>
      </c>
      <c r="L152" s="41">
        <v>5200.17</v>
      </c>
      <c r="M152" s="41">
        <v>5200.15</v>
      </c>
      <c r="N152" s="41">
        <v>5200.0599999999995</v>
      </c>
      <c r="O152" s="41">
        <v>5200.23</v>
      </c>
      <c r="P152" s="41">
        <v>5200.32</v>
      </c>
      <c r="Q152" s="41">
        <v>5200.379999999999</v>
      </c>
      <c r="R152" s="41">
        <v>5200.639999999999</v>
      </c>
      <c r="S152" s="41">
        <v>5200.74</v>
      </c>
      <c r="T152" s="41">
        <v>5235.2</v>
      </c>
      <c r="U152" s="41">
        <v>5206.82</v>
      </c>
      <c r="V152" s="41">
        <v>5199.66</v>
      </c>
      <c r="W152" s="41">
        <v>5199.469999999999</v>
      </c>
      <c r="X152" s="41">
        <v>5367.19</v>
      </c>
      <c r="Y152" s="41">
        <v>5270.91</v>
      </c>
    </row>
    <row r="153" spans="1:25" ht="15.75" customHeight="1">
      <c r="A153" s="40">
        <f t="shared" si="3"/>
        <v>44998</v>
      </c>
      <c r="B153" s="41">
        <v>5265.83</v>
      </c>
      <c r="C153" s="41">
        <v>5201.12</v>
      </c>
      <c r="D153" s="41">
        <v>5201.219999999999</v>
      </c>
      <c r="E153" s="41">
        <v>5201.24</v>
      </c>
      <c r="F153" s="41">
        <v>5201.26</v>
      </c>
      <c r="G153" s="41">
        <v>5201.28</v>
      </c>
      <c r="H153" s="41">
        <v>5200.5</v>
      </c>
      <c r="I153" s="41">
        <v>5200.18</v>
      </c>
      <c r="J153" s="41">
        <v>5200.65</v>
      </c>
      <c r="K153" s="41">
        <v>5200.83</v>
      </c>
      <c r="L153" s="41">
        <v>5200.82</v>
      </c>
      <c r="M153" s="41">
        <v>5200.7</v>
      </c>
      <c r="N153" s="41">
        <v>5200.52</v>
      </c>
      <c r="O153" s="41">
        <v>5200.85</v>
      </c>
      <c r="P153" s="41">
        <v>5200.79</v>
      </c>
      <c r="Q153" s="41">
        <v>5200.69</v>
      </c>
      <c r="R153" s="41">
        <v>5200.77</v>
      </c>
      <c r="S153" s="41">
        <v>5200.76</v>
      </c>
      <c r="T153" s="41">
        <v>5251.709999999999</v>
      </c>
      <c r="U153" s="41">
        <v>5204.12</v>
      </c>
      <c r="V153" s="41">
        <v>5199.73</v>
      </c>
      <c r="W153" s="41">
        <v>5199.54</v>
      </c>
      <c r="X153" s="41">
        <v>5422.91</v>
      </c>
      <c r="Y153" s="41">
        <v>5356.48</v>
      </c>
    </row>
    <row r="154" spans="1:25" ht="15.75" customHeight="1">
      <c r="A154" s="40">
        <f t="shared" si="3"/>
        <v>44999</v>
      </c>
      <c r="B154" s="41">
        <v>5277.69</v>
      </c>
      <c r="C154" s="41">
        <v>5200.74</v>
      </c>
      <c r="D154" s="41">
        <v>5201.34</v>
      </c>
      <c r="E154" s="41">
        <v>5201.36</v>
      </c>
      <c r="F154" s="41">
        <v>5201.41</v>
      </c>
      <c r="G154" s="41">
        <v>5201.389999999999</v>
      </c>
      <c r="H154" s="41">
        <v>5200.549999999999</v>
      </c>
      <c r="I154" s="41">
        <v>5199.16</v>
      </c>
      <c r="J154" s="41">
        <v>5200.28</v>
      </c>
      <c r="K154" s="41">
        <v>5200.35</v>
      </c>
      <c r="L154" s="41">
        <v>5200.37</v>
      </c>
      <c r="M154" s="41">
        <v>5200.29</v>
      </c>
      <c r="N154" s="41">
        <v>5200.15</v>
      </c>
      <c r="O154" s="41">
        <v>5200.25</v>
      </c>
      <c r="P154" s="41">
        <v>5200.17</v>
      </c>
      <c r="Q154" s="41">
        <v>5200.03</v>
      </c>
      <c r="R154" s="41">
        <v>5199.99</v>
      </c>
      <c r="S154" s="41">
        <v>5200.629999999999</v>
      </c>
      <c r="T154" s="41">
        <v>5280.379999999999</v>
      </c>
      <c r="U154" s="41">
        <v>5242.12</v>
      </c>
      <c r="V154" s="41">
        <v>5199.29</v>
      </c>
      <c r="W154" s="41">
        <v>5199.23</v>
      </c>
      <c r="X154" s="41">
        <v>5422.29</v>
      </c>
      <c r="Y154" s="41">
        <v>5287.52</v>
      </c>
    </row>
    <row r="155" spans="1:25" ht="15.75" customHeight="1">
      <c r="A155" s="40">
        <f t="shared" si="3"/>
        <v>45000</v>
      </c>
      <c r="B155" s="41">
        <v>5200.53</v>
      </c>
      <c r="C155" s="41">
        <v>5201.37</v>
      </c>
      <c r="D155" s="41">
        <v>5201.43</v>
      </c>
      <c r="E155" s="41">
        <v>5201.45</v>
      </c>
      <c r="F155" s="41">
        <v>5201.459999999999</v>
      </c>
      <c r="G155" s="41">
        <v>5201.45</v>
      </c>
      <c r="H155" s="41">
        <v>5200.77</v>
      </c>
      <c r="I155" s="41">
        <v>5200.34</v>
      </c>
      <c r="J155" s="41">
        <v>5200.92</v>
      </c>
      <c r="K155" s="41">
        <v>5200.94</v>
      </c>
      <c r="L155" s="41">
        <v>5200.93</v>
      </c>
      <c r="M155" s="41">
        <v>5200.9</v>
      </c>
      <c r="N155" s="41">
        <v>5200.87</v>
      </c>
      <c r="O155" s="41">
        <v>5200.92</v>
      </c>
      <c r="P155" s="41">
        <v>5200.93</v>
      </c>
      <c r="Q155" s="41">
        <v>5201</v>
      </c>
      <c r="R155" s="41">
        <v>5201.049999999999</v>
      </c>
      <c r="S155" s="41">
        <v>5200.84</v>
      </c>
      <c r="T155" s="41">
        <v>5199.6</v>
      </c>
      <c r="U155" s="41">
        <v>5199.69</v>
      </c>
      <c r="V155" s="41">
        <v>5199.6</v>
      </c>
      <c r="W155" s="41">
        <v>5199.389999999999</v>
      </c>
      <c r="X155" s="41">
        <v>5362</v>
      </c>
      <c r="Y155" s="41">
        <v>5229.18</v>
      </c>
    </row>
    <row r="156" spans="1:25" ht="15.75" customHeight="1">
      <c r="A156" s="40">
        <f t="shared" si="3"/>
        <v>45001</v>
      </c>
      <c r="B156" s="41">
        <v>5201.0599999999995</v>
      </c>
      <c r="C156" s="41">
        <v>5201.34</v>
      </c>
      <c r="D156" s="41">
        <v>5201.469999999999</v>
      </c>
      <c r="E156" s="41">
        <v>5201.459999999999</v>
      </c>
      <c r="F156" s="41">
        <v>5201.36</v>
      </c>
      <c r="G156" s="41">
        <v>5201.43</v>
      </c>
      <c r="H156" s="41">
        <v>5200.52</v>
      </c>
      <c r="I156" s="41">
        <v>5200.16</v>
      </c>
      <c r="J156" s="41">
        <v>5201.129999999999</v>
      </c>
      <c r="K156" s="41">
        <v>5201.12</v>
      </c>
      <c r="L156" s="41">
        <v>5201.09</v>
      </c>
      <c r="M156" s="41">
        <v>5201.09</v>
      </c>
      <c r="N156" s="41">
        <v>5201.049999999999</v>
      </c>
      <c r="O156" s="41">
        <v>5201.12</v>
      </c>
      <c r="P156" s="41">
        <v>5201.12</v>
      </c>
      <c r="Q156" s="41">
        <v>5201.15</v>
      </c>
      <c r="R156" s="41">
        <v>5201.23</v>
      </c>
      <c r="S156" s="41">
        <v>5201.11</v>
      </c>
      <c r="T156" s="41">
        <v>5200.129999999999</v>
      </c>
      <c r="U156" s="41">
        <v>5199.99</v>
      </c>
      <c r="V156" s="41">
        <v>5199.8099999999995</v>
      </c>
      <c r="W156" s="41">
        <v>5199.73</v>
      </c>
      <c r="X156" s="41">
        <v>5309.639999999999</v>
      </c>
      <c r="Y156" s="41">
        <v>5201.219999999999</v>
      </c>
    </row>
    <row r="157" spans="1:25" ht="15.75" customHeight="1">
      <c r="A157" s="40">
        <f t="shared" si="3"/>
        <v>45002</v>
      </c>
      <c r="B157" s="41">
        <v>5201.43</v>
      </c>
      <c r="C157" s="41">
        <v>5201.5599999999995</v>
      </c>
      <c r="D157" s="41">
        <v>5201.66</v>
      </c>
      <c r="E157" s="41">
        <v>5201.65</v>
      </c>
      <c r="F157" s="41">
        <v>5201.57</v>
      </c>
      <c r="G157" s="41">
        <v>5201.639999999999</v>
      </c>
      <c r="H157" s="41">
        <v>5200.85</v>
      </c>
      <c r="I157" s="41">
        <v>5200.76</v>
      </c>
      <c r="J157" s="41">
        <v>5201.209999999999</v>
      </c>
      <c r="K157" s="41">
        <v>5201.16</v>
      </c>
      <c r="L157" s="41">
        <v>5201.17</v>
      </c>
      <c r="M157" s="41">
        <v>5201.209999999999</v>
      </c>
      <c r="N157" s="41">
        <v>5201.2</v>
      </c>
      <c r="O157" s="41">
        <v>5201.219999999999</v>
      </c>
      <c r="P157" s="41">
        <v>5201.19</v>
      </c>
      <c r="Q157" s="41">
        <v>5201.219999999999</v>
      </c>
      <c r="R157" s="41">
        <v>5201.29</v>
      </c>
      <c r="S157" s="41">
        <v>5200.9</v>
      </c>
      <c r="T157" s="41">
        <v>5199.75</v>
      </c>
      <c r="U157" s="41">
        <v>5199.75</v>
      </c>
      <c r="V157" s="41">
        <v>5199.67</v>
      </c>
      <c r="W157" s="41">
        <v>5199.49</v>
      </c>
      <c r="X157" s="41">
        <v>5305.17</v>
      </c>
      <c r="Y157" s="41">
        <v>5201</v>
      </c>
    </row>
    <row r="158" spans="1:25" ht="15.75" customHeight="1">
      <c r="A158" s="40">
        <f t="shared" si="3"/>
        <v>45003</v>
      </c>
      <c r="B158" s="41">
        <v>5200.889999999999</v>
      </c>
      <c r="C158" s="41">
        <v>5201.11</v>
      </c>
      <c r="D158" s="41">
        <v>5201.28</v>
      </c>
      <c r="E158" s="41">
        <v>5201.299999999999</v>
      </c>
      <c r="F158" s="41">
        <v>5201.28</v>
      </c>
      <c r="G158" s="41">
        <v>5201.26</v>
      </c>
      <c r="H158" s="41">
        <v>5200.61</v>
      </c>
      <c r="I158" s="41">
        <v>5200.709999999999</v>
      </c>
      <c r="J158" s="41">
        <v>5201.23</v>
      </c>
      <c r="K158" s="41">
        <v>5201.26</v>
      </c>
      <c r="L158" s="41">
        <v>5201.27</v>
      </c>
      <c r="M158" s="41">
        <v>5201.209999999999</v>
      </c>
      <c r="N158" s="41">
        <v>5201.12</v>
      </c>
      <c r="O158" s="41">
        <v>5201.219999999999</v>
      </c>
      <c r="P158" s="41">
        <v>5201.23</v>
      </c>
      <c r="Q158" s="41">
        <v>5201.3099999999995</v>
      </c>
      <c r="R158" s="41">
        <v>5201.37</v>
      </c>
      <c r="S158" s="41">
        <v>5201.139999999999</v>
      </c>
      <c r="T158" s="41">
        <v>5200.09</v>
      </c>
      <c r="U158" s="41">
        <v>5199.94</v>
      </c>
      <c r="V158" s="41">
        <v>5199.82</v>
      </c>
      <c r="W158" s="41">
        <v>5199.75</v>
      </c>
      <c r="X158" s="41">
        <v>5299.9</v>
      </c>
      <c r="Y158" s="41">
        <v>5201.129999999999</v>
      </c>
    </row>
    <row r="159" spans="1:25" ht="15.75" customHeight="1">
      <c r="A159" s="40">
        <f t="shared" si="3"/>
        <v>45004</v>
      </c>
      <c r="B159" s="41">
        <v>5201</v>
      </c>
      <c r="C159" s="41">
        <v>5201.129999999999</v>
      </c>
      <c r="D159" s="41">
        <v>5201.35</v>
      </c>
      <c r="E159" s="41">
        <v>5201.389999999999</v>
      </c>
      <c r="F159" s="41">
        <v>5201.37</v>
      </c>
      <c r="G159" s="41">
        <v>5201.29</v>
      </c>
      <c r="H159" s="41">
        <v>5200.82</v>
      </c>
      <c r="I159" s="41">
        <v>5238.12</v>
      </c>
      <c r="J159" s="41">
        <v>5201.17</v>
      </c>
      <c r="K159" s="41">
        <v>5201.379999999999</v>
      </c>
      <c r="L159" s="41">
        <v>5201.219999999999</v>
      </c>
      <c r="M159" s="41">
        <v>5201.24</v>
      </c>
      <c r="N159" s="41">
        <v>5201.23</v>
      </c>
      <c r="O159" s="41">
        <v>5201.299999999999</v>
      </c>
      <c r="P159" s="41">
        <v>5201.27</v>
      </c>
      <c r="Q159" s="41">
        <v>5201.3099999999995</v>
      </c>
      <c r="R159" s="41">
        <v>5201.43</v>
      </c>
      <c r="S159" s="41">
        <v>5201.34</v>
      </c>
      <c r="T159" s="41">
        <v>5200.23</v>
      </c>
      <c r="U159" s="41">
        <v>5199.98</v>
      </c>
      <c r="V159" s="41">
        <v>5199.76</v>
      </c>
      <c r="W159" s="41">
        <v>5199.83</v>
      </c>
      <c r="X159" s="41">
        <v>5320.709999999999</v>
      </c>
      <c r="Y159" s="41">
        <v>5205.01</v>
      </c>
    </row>
    <row r="160" spans="1:25" ht="15.75" customHeight="1">
      <c r="A160" s="40">
        <f t="shared" si="3"/>
        <v>45005</v>
      </c>
      <c r="B160" s="41">
        <v>5200</v>
      </c>
      <c r="C160" s="41">
        <v>5200.44</v>
      </c>
      <c r="D160" s="41">
        <v>5200.91</v>
      </c>
      <c r="E160" s="41">
        <v>5200.91</v>
      </c>
      <c r="F160" s="41">
        <v>5200.76</v>
      </c>
      <c r="G160" s="41">
        <v>5200.98</v>
      </c>
      <c r="H160" s="41">
        <v>5199.65</v>
      </c>
      <c r="I160" s="41">
        <v>5315.43</v>
      </c>
      <c r="J160" s="41">
        <v>5201.15</v>
      </c>
      <c r="K160" s="41">
        <v>5201</v>
      </c>
      <c r="L160" s="41">
        <v>5200.99</v>
      </c>
      <c r="M160" s="41">
        <v>5200.94</v>
      </c>
      <c r="N160" s="41">
        <v>5200.92</v>
      </c>
      <c r="O160" s="41">
        <v>5200.969999999999</v>
      </c>
      <c r="P160" s="41">
        <v>5200.91</v>
      </c>
      <c r="Q160" s="41">
        <v>5200.959999999999</v>
      </c>
      <c r="R160" s="41">
        <v>5201.11</v>
      </c>
      <c r="S160" s="41">
        <v>5200.85</v>
      </c>
      <c r="T160" s="41">
        <v>5199.7</v>
      </c>
      <c r="U160" s="41">
        <v>5208.86</v>
      </c>
      <c r="V160" s="41">
        <v>5199.379999999999</v>
      </c>
      <c r="W160" s="41">
        <v>5199.4</v>
      </c>
      <c r="X160" s="41">
        <v>5350.139999999999</v>
      </c>
      <c r="Y160" s="41">
        <v>5215.4</v>
      </c>
    </row>
    <row r="161" spans="1:25" ht="15.75" customHeight="1">
      <c r="A161" s="40">
        <f t="shared" si="3"/>
        <v>45006</v>
      </c>
      <c r="B161" s="41">
        <v>5200.889999999999</v>
      </c>
      <c r="C161" s="41">
        <v>5200.59</v>
      </c>
      <c r="D161" s="41">
        <v>5201.26</v>
      </c>
      <c r="E161" s="41">
        <v>5201.29</v>
      </c>
      <c r="F161" s="41">
        <v>5201.18</v>
      </c>
      <c r="G161" s="41">
        <v>5201.379999999999</v>
      </c>
      <c r="H161" s="41">
        <v>5200.61</v>
      </c>
      <c r="I161" s="41">
        <v>5300.4</v>
      </c>
      <c r="J161" s="41">
        <v>5200.629999999999</v>
      </c>
      <c r="K161" s="41">
        <v>5200.51</v>
      </c>
      <c r="L161" s="41">
        <v>5200.54</v>
      </c>
      <c r="M161" s="41">
        <v>5200.58</v>
      </c>
      <c r="N161" s="41">
        <v>5200.61</v>
      </c>
      <c r="O161" s="41">
        <v>5200.67</v>
      </c>
      <c r="P161" s="41">
        <v>5200.62</v>
      </c>
      <c r="Q161" s="41">
        <v>5200.58</v>
      </c>
      <c r="R161" s="41">
        <v>5200.67</v>
      </c>
      <c r="S161" s="41">
        <v>5200.94</v>
      </c>
      <c r="T161" s="41">
        <v>5199.719999999999</v>
      </c>
      <c r="U161" s="41">
        <v>5209.78</v>
      </c>
      <c r="V161" s="41">
        <v>5199.69</v>
      </c>
      <c r="W161" s="41">
        <v>5199.549999999999</v>
      </c>
      <c r="X161" s="41">
        <v>5351.07</v>
      </c>
      <c r="Y161" s="41">
        <v>5219.299999999999</v>
      </c>
    </row>
    <row r="162" spans="1:25" ht="15.75" customHeight="1">
      <c r="A162" s="40">
        <f t="shared" si="3"/>
        <v>45007</v>
      </c>
      <c r="B162" s="41">
        <v>5200.139999999999</v>
      </c>
      <c r="C162" s="41">
        <v>5198.8099999999995</v>
      </c>
      <c r="D162" s="41">
        <v>5199.08</v>
      </c>
      <c r="E162" s="41">
        <v>5199.25</v>
      </c>
      <c r="F162" s="41">
        <v>5200.01</v>
      </c>
      <c r="G162" s="41">
        <v>5200.58</v>
      </c>
      <c r="H162" s="41">
        <v>5198.49</v>
      </c>
      <c r="I162" s="41">
        <v>5200.049999999999</v>
      </c>
      <c r="J162" s="41">
        <v>5200.76</v>
      </c>
      <c r="K162" s="41">
        <v>5200.8099999999995</v>
      </c>
      <c r="L162" s="41">
        <v>5200.84</v>
      </c>
      <c r="M162" s="41">
        <v>5200.84</v>
      </c>
      <c r="N162" s="41">
        <v>5200.83</v>
      </c>
      <c r="O162" s="41">
        <v>5208.5599999999995</v>
      </c>
      <c r="P162" s="41">
        <v>5200.85</v>
      </c>
      <c r="Q162" s="41">
        <v>5200.83</v>
      </c>
      <c r="R162" s="41">
        <v>5200.83</v>
      </c>
      <c r="S162" s="41">
        <v>5200.889999999999</v>
      </c>
      <c r="T162" s="41">
        <v>5199.379999999999</v>
      </c>
      <c r="U162" s="41">
        <v>5199.629999999999</v>
      </c>
      <c r="V162" s="41">
        <v>5199.6</v>
      </c>
      <c r="W162" s="41">
        <v>5199.37</v>
      </c>
      <c r="X162" s="41">
        <v>5357.799999999999</v>
      </c>
      <c r="Y162" s="41">
        <v>5200.11</v>
      </c>
    </row>
    <row r="163" spans="1:25" ht="15.75" customHeight="1">
      <c r="A163" s="40">
        <f t="shared" si="3"/>
        <v>45008</v>
      </c>
      <c r="B163" s="41">
        <v>5200.469999999999</v>
      </c>
      <c r="C163" s="41">
        <v>5199.17</v>
      </c>
      <c r="D163" s="41">
        <v>5199.4</v>
      </c>
      <c r="E163" s="41">
        <v>5199.379999999999</v>
      </c>
      <c r="F163" s="41">
        <v>5199.209999999999</v>
      </c>
      <c r="G163" s="41">
        <v>5200.45</v>
      </c>
      <c r="H163" s="41">
        <v>5198.389999999999</v>
      </c>
      <c r="I163" s="41">
        <v>5199.74</v>
      </c>
      <c r="J163" s="41">
        <v>5200.74</v>
      </c>
      <c r="K163" s="41">
        <v>5200.75</v>
      </c>
      <c r="L163" s="41">
        <v>5200.82</v>
      </c>
      <c r="M163" s="41">
        <v>5200.84</v>
      </c>
      <c r="N163" s="41">
        <v>5200.799999999999</v>
      </c>
      <c r="O163" s="41">
        <v>5200.85</v>
      </c>
      <c r="P163" s="41">
        <v>5200.85</v>
      </c>
      <c r="Q163" s="41">
        <v>5200.84</v>
      </c>
      <c r="R163" s="41">
        <v>5200.85</v>
      </c>
      <c r="S163" s="41">
        <v>5201.11</v>
      </c>
      <c r="T163" s="41">
        <v>5199.68</v>
      </c>
      <c r="U163" s="41">
        <v>5199.6</v>
      </c>
      <c r="V163" s="41">
        <v>5199.379999999999</v>
      </c>
      <c r="W163" s="41">
        <v>5199.75</v>
      </c>
      <c r="X163" s="41">
        <v>5293.6</v>
      </c>
      <c r="Y163" s="41">
        <v>5201.24</v>
      </c>
    </row>
    <row r="164" spans="1:25" ht="15.75" customHeight="1">
      <c r="A164" s="40">
        <f t="shared" si="3"/>
        <v>45009</v>
      </c>
      <c r="B164" s="41">
        <v>5201.389999999999</v>
      </c>
      <c r="C164" s="41">
        <v>5201.45</v>
      </c>
      <c r="D164" s="41">
        <v>5201.59</v>
      </c>
      <c r="E164" s="41">
        <v>5201.51</v>
      </c>
      <c r="F164" s="41">
        <v>5253.48</v>
      </c>
      <c r="G164" s="41">
        <v>5201.49</v>
      </c>
      <c r="H164" s="41">
        <v>5200.5</v>
      </c>
      <c r="I164" s="41">
        <v>5200.57</v>
      </c>
      <c r="J164" s="41">
        <v>5201.1</v>
      </c>
      <c r="K164" s="41">
        <v>5201.08</v>
      </c>
      <c r="L164" s="41">
        <v>5201.07</v>
      </c>
      <c r="M164" s="41">
        <v>5201.08</v>
      </c>
      <c r="N164" s="41">
        <v>5201.1</v>
      </c>
      <c r="O164" s="41">
        <v>5201.12</v>
      </c>
      <c r="P164" s="41">
        <v>5201.15</v>
      </c>
      <c r="Q164" s="41">
        <v>5201.17</v>
      </c>
      <c r="R164" s="41">
        <v>5201.25</v>
      </c>
      <c r="S164" s="41">
        <v>5201.16</v>
      </c>
      <c r="T164" s="41">
        <v>5199.83</v>
      </c>
      <c r="U164" s="41">
        <v>5199.69</v>
      </c>
      <c r="V164" s="41">
        <v>5199.4</v>
      </c>
      <c r="W164" s="41">
        <v>5199.75</v>
      </c>
      <c r="X164" s="41">
        <v>5297.129999999999</v>
      </c>
      <c r="Y164" s="41">
        <v>5200.93</v>
      </c>
    </row>
    <row r="165" spans="1:25" ht="15.75" customHeight="1">
      <c r="A165" s="40">
        <f t="shared" si="3"/>
        <v>45010</v>
      </c>
      <c r="B165" s="41">
        <v>5200.99</v>
      </c>
      <c r="C165" s="41">
        <v>5201.16</v>
      </c>
      <c r="D165" s="41">
        <v>5201.36</v>
      </c>
      <c r="E165" s="41">
        <v>5201.29</v>
      </c>
      <c r="F165" s="41">
        <v>5265.59</v>
      </c>
      <c r="G165" s="41">
        <v>5201.37</v>
      </c>
      <c r="H165" s="41">
        <v>5200.5599999999995</v>
      </c>
      <c r="I165" s="41">
        <v>5200.92</v>
      </c>
      <c r="J165" s="41">
        <v>5201.18</v>
      </c>
      <c r="K165" s="41">
        <v>5201.209999999999</v>
      </c>
      <c r="L165" s="41">
        <v>5201.2</v>
      </c>
      <c r="M165" s="41">
        <v>5201.18</v>
      </c>
      <c r="N165" s="41">
        <v>5201.15</v>
      </c>
      <c r="O165" s="41">
        <v>5201.18</v>
      </c>
      <c r="P165" s="41">
        <v>5201.209999999999</v>
      </c>
      <c r="Q165" s="41">
        <v>5201.219999999999</v>
      </c>
      <c r="R165" s="41">
        <v>5201.27</v>
      </c>
      <c r="S165" s="41">
        <v>5201.25</v>
      </c>
      <c r="T165" s="41">
        <v>5199.98</v>
      </c>
      <c r="U165" s="41">
        <v>5199.76</v>
      </c>
      <c r="V165" s="41">
        <v>5199.5</v>
      </c>
      <c r="W165" s="41">
        <v>5199.41</v>
      </c>
      <c r="X165" s="41">
        <v>5291.91</v>
      </c>
      <c r="Y165" s="41">
        <v>5200.83</v>
      </c>
    </row>
    <row r="166" spans="1:25" ht="15.75" customHeight="1">
      <c r="A166" s="40">
        <f t="shared" si="3"/>
        <v>45011</v>
      </c>
      <c r="B166" s="41">
        <v>5201.07</v>
      </c>
      <c r="C166" s="41">
        <v>5201.18</v>
      </c>
      <c r="D166" s="41">
        <v>5201.379999999999</v>
      </c>
      <c r="E166" s="41">
        <v>5201.29</v>
      </c>
      <c r="F166" s="41">
        <v>5227.79</v>
      </c>
      <c r="G166" s="41">
        <v>5201.389999999999</v>
      </c>
      <c r="H166" s="41">
        <v>5200.83</v>
      </c>
      <c r="I166" s="41">
        <v>5200.99</v>
      </c>
      <c r="J166" s="41">
        <v>5200.8099999999995</v>
      </c>
      <c r="K166" s="41">
        <v>5201.09</v>
      </c>
      <c r="L166" s="41">
        <v>5201.16</v>
      </c>
      <c r="M166" s="41">
        <v>5201.16</v>
      </c>
      <c r="N166" s="41">
        <v>5201.17</v>
      </c>
      <c r="O166" s="41">
        <v>5201.23</v>
      </c>
      <c r="P166" s="41">
        <v>5201.209999999999</v>
      </c>
      <c r="Q166" s="41">
        <v>5201.27</v>
      </c>
      <c r="R166" s="41">
        <v>5201.34</v>
      </c>
      <c r="S166" s="41">
        <v>5201.3099999999995</v>
      </c>
      <c r="T166" s="41">
        <v>5200.1</v>
      </c>
      <c r="U166" s="41">
        <v>5199.969999999999</v>
      </c>
      <c r="V166" s="41">
        <v>5199.78</v>
      </c>
      <c r="W166" s="41">
        <v>5199.4</v>
      </c>
      <c r="X166" s="41">
        <v>5282.29</v>
      </c>
      <c r="Y166" s="41">
        <v>5201.04</v>
      </c>
    </row>
    <row r="167" spans="1:25" ht="15.75" customHeight="1">
      <c r="A167" s="40">
        <f t="shared" si="3"/>
        <v>45012</v>
      </c>
      <c r="B167" s="41">
        <v>5201.139999999999</v>
      </c>
      <c r="C167" s="41">
        <v>5201.28</v>
      </c>
      <c r="D167" s="41">
        <v>5201.41</v>
      </c>
      <c r="E167" s="41">
        <v>5201.32</v>
      </c>
      <c r="F167" s="41">
        <v>5224.45</v>
      </c>
      <c r="G167" s="41">
        <v>5201.37</v>
      </c>
      <c r="H167" s="41">
        <v>5200.41</v>
      </c>
      <c r="I167" s="41">
        <v>5200.48</v>
      </c>
      <c r="J167" s="41">
        <v>5200.79</v>
      </c>
      <c r="K167" s="41">
        <v>5200.92</v>
      </c>
      <c r="L167" s="41">
        <v>5201.03</v>
      </c>
      <c r="M167" s="41">
        <v>5201.049999999999</v>
      </c>
      <c r="N167" s="41">
        <v>5201.049999999999</v>
      </c>
      <c r="O167" s="41">
        <v>5201.11</v>
      </c>
      <c r="P167" s="41">
        <v>5201.03</v>
      </c>
      <c r="Q167" s="41">
        <v>5201.04</v>
      </c>
      <c r="R167" s="41">
        <v>5201.09</v>
      </c>
      <c r="S167" s="41">
        <v>5201.2</v>
      </c>
      <c r="T167" s="41">
        <v>5199.959999999999</v>
      </c>
      <c r="U167" s="41">
        <v>5199.969999999999</v>
      </c>
      <c r="V167" s="41">
        <v>5199.92</v>
      </c>
      <c r="W167" s="41">
        <v>5199.43</v>
      </c>
      <c r="X167" s="41">
        <v>5280.34</v>
      </c>
      <c r="Y167" s="41">
        <v>5200.7</v>
      </c>
    </row>
    <row r="168" spans="1:25" ht="15.75" customHeight="1">
      <c r="A168" s="40">
        <f t="shared" si="3"/>
        <v>45013</v>
      </c>
      <c r="B168" s="41">
        <v>5201.18</v>
      </c>
      <c r="C168" s="41">
        <v>5201.27</v>
      </c>
      <c r="D168" s="41">
        <v>5201.4</v>
      </c>
      <c r="E168" s="41">
        <v>5201.3099999999995</v>
      </c>
      <c r="F168" s="41">
        <v>5224.54</v>
      </c>
      <c r="G168" s="41">
        <v>5201.78</v>
      </c>
      <c r="H168" s="41">
        <v>5201.139999999999</v>
      </c>
      <c r="I168" s="41">
        <v>5200.719999999999</v>
      </c>
      <c r="J168" s="41">
        <v>5200.85</v>
      </c>
      <c r="K168" s="41">
        <v>5200.93</v>
      </c>
      <c r="L168" s="41">
        <v>5200.99</v>
      </c>
      <c r="M168" s="41">
        <v>5201.12</v>
      </c>
      <c r="N168" s="41">
        <v>5201.16</v>
      </c>
      <c r="O168" s="41">
        <v>5201.18</v>
      </c>
      <c r="P168" s="41">
        <v>5201.18</v>
      </c>
      <c r="Q168" s="41">
        <v>5201.33</v>
      </c>
      <c r="R168" s="41">
        <v>5201.3099999999995</v>
      </c>
      <c r="S168" s="41">
        <v>5201.29</v>
      </c>
      <c r="T168" s="41">
        <v>5200.219999999999</v>
      </c>
      <c r="U168" s="41">
        <v>5200.01</v>
      </c>
      <c r="V168" s="41">
        <v>5199.879999999999</v>
      </c>
      <c r="W168" s="41">
        <v>5199.69</v>
      </c>
      <c r="X168" s="41">
        <v>5276.91</v>
      </c>
      <c r="Y168" s="41">
        <v>5200.95</v>
      </c>
    </row>
    <row r="169" spans="1:25" ht="15.75" customHeight="1">
      <c r="A169" s="40">
        <f t="shared" si="3"/>
        <v>45014</v>
      </c>
      <c r="B169" s="41">
        <v>5201.33</v>
      </c>
      <c r="C169" s="41">
        <v>5201.41</v>
      </c>
      <c r="D169" s="41">
        <v>5201.51</v>
      </c>
      <c r="E169" s="41">
        <v>5201.42</v>
      </c>
      <c r="F169" s="41">
        <v>5203.209999999999</v>
      </c>
      <c r="G169" s="41">
        <v>5201.719999999999</v>
      </c>
      <c r="H169" s="41">
        <v>5200.86</v>
      </c>
      <c r="I169" s="41">
        <v>5200.799999999999</v>
      </c>
      <c r="J169" s="41">
        <v>5201.15</v>
      </c>
      <c r="K169" s="41">
        <v>5201.0599999999995</v>
      </c>
      <c r="L169" s="41">
        <v>5201.15</v>
      </c>
      <c r="M169" s="41">
        <v>5201.18</v>
      </c>
      <c r="N169" s="41">
        <v>5201.23</v>
      </c>
      <c r="O169" s="41">
        <v>5201.28</v>
      </c>
      <c r="P169" s="41">
        <v>5201.24</v>
      </c>
      <c r="Q169" s="41">
        <v>5201.35</v>
      </c>
      <c r="R169" s="41">
        <v>5201.52</v>
      </c>
      <c r="S169" s="41">
        <v>5201.32</v>
      </c>
      <c r="T169" s="41">
        <v>5199.99</v>
      </c>
      <c r="U169" s="41">
        <v>5200.26</v>
      </c>
      <c r="V169" s="41">
        <v>5200.08</v>
      </c>
      <c r="W169" s="41">
        <v>5199.92</v>
      </c>
      <c r="X169" s="41">
        <v>5236.49</v>
      </c>
      <c r="Y169" s="41">
        <v>5201.61</v>
      </c>
    </row>
    <row r="170" spans="1:25" ht="15.75" customHeight="1">
      <c r="A170" s="40">
        <f t="shared" si="3"/>
        <v>45015</v>
      </c>
      <c r="B170" s="41">
        <v>5202.639999999999</v>
      </c>
      <c r="C170" s="41">
        <v>5201.52</v>
      </c>
      <c r="D170" s="41">
        <v>5201.629999999999</v>
      </c>
      <c r="E170" s="41">
        <v>5201.54</v>
      </c>
      <c r="F170" s="41">
        <v>5206</v>
      </c>
      <c r="G170" s="41">
        <v>5201.78</v>
      </c>
      <c r="H170" s="41">
        <v>5201.049999999999</v>
      </c>
      <c r="I170" s="41">
        <v>5200.959999999999</v>
      </c>
      <c r="J170" s="41">
        <v>5201.209999999999</v>
      </c>
      <c r="K170" s="41">
        <v>5201.16</v>
      </c>
      <c r="L170" s="41">
        <v>5201.24</v>
      </c>
      <c r="M170" s="41">
        <v>5201.27</v>
      </c>
      <c r="N170" s="41">
        <v>5201.3099999999995</v>
      </c>
      <c r="O170" s="41">
        <v>5201.3099999999995</v>
      </c>
      <c r="P170" s="41">
        <v>5201.35</v>
      </c>
      <c r="Q170" s="41">
        <v>5201.49</v>
      </c>
      <c r="R170" s="41">
        <v>5201.469999999999</v>
      </c>
      <c r="S170" s="41">
        <v>5201.45</v>
      </c>
      <c r="T170" s="41">
        <v>5200.48</v>
      </c>
      <c r="U170" s="41">
        <v>5200.28</v>
      </c>
      <c r="V170" s="41">
        <v>5200.11</v>
      </c>
      <c r="W170" s="41">
        <v>5200.049999999999</v>
      </c>
      <c r="X170" s="41">
        <v>5254.83</v>
      </c>
      <c r="Y170" s="41">
        <v>5201.629999999999</v>
      </c>
    </row>
    <row r="171" spans="1:25" ht="15.75" customHeight="1">
      <c r="A171" s="40">
        <f t="shared" si="3"/>
        <v>45016</v>
      </c>
      <c r="B171" s="41">
        <v>5201.41</v>
      </c>
      <c r="C171" s="41">
        <v>5201.45</v>
      </c>
      <c r="D171" s="41">
        <v>5201.53</v>
      </c>
      <c r="E171" s="41">
        <v>5201.459999999999</v>
      </c>
      <c r="F171" s="41">
        <v>5203.07</v>
      </c>
      <c r="G171" s="41">
        <v>5201.629999999999</v>
      </c>
      <c r="H171" s="41">
        <v>5200.54</v>
      </c>
      <c r="I171" s="41">
        <v>5200.74</v>
      </c>
      <c r="J171" s="41">
        <v>5201.17</v>
      </c>
      <c r="K171" s="41">
        <v>5201.26</v>
      </c>
      <c r="L171" s="41">
        <v>5201.27</v>
      </c>
      <c r="M171" s="41">
        <v>5201.27</v>
      </c>
      <c r="N171" s="41">
        <v>5201.24</v>
      </c>
      <c r="O171" s="41">
        <v>5201.29</v>
      </c>
      <c r="P171" s="41">
        <v>5201.26</v>
      </c>
      <c r="Q171" s="41">
        <v>5201.33</v>
      </c>
      <c r="R171" s="41">
        <v>5201.34</v>
      </c>
      <c r="S171" s="41">
        <v>5201.19</v>
      </c>
      <c r="T171" s="41">
        <v>5200.16</v>
      </c>
      <c r="U171" s="41">
        <v>5200.17</v>
      </c>
      <c r="V171" s="41">
        <v>5200.01</v>
      </c>
      <c r="W171" s="41">
        <v>5199.24</v>
      </c>
      <c r="X171" s="41">
        <v>5281.74</v>
      </c>
      <c r="Y171" s="41">
        <v>5200.5599999999995</v>
      </c>
    </row>
    <row r="172" spans="1:25" ht="15.75" customHeight="1">
      <c r="A172" s="36"/>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row>
    <row r="173" spans="1:25" ht="15.75" customHeight="1">
      <c r="A173" s="36" t="s">
        <v>73</v>
      </c>
      <c r="B173" s="37"/>
      <c r="C173" s="38" t="s">
        <v>74</v>
      </c>
      <c r="D173" s="37"/>
      <c r="E173" s="37"/>
      <c r="F173" s="37"/>
      <c r="G173" s="37"/>
      <c r="H173" s="37"/>
      <c r="I173" s="37"/>
      <c r="J173" s="37"/>
      <c r="K173" s="37"/>
      <c r="L173" s="37"/>
      <c r="M173" s="37"/>
      <c r="N173" s="37"/>
      <c r="O173" s="37"/>
      <c r="P173" s="37"/>
      <c r="Q173" s="37"/>
      <c r="R173" s="37"/>
      <c r="S173" s="37"/>
      <c r="T173" s="37"/>
      <c r="U173" s="37"/>
      <c r="V173" s="37"/>
      <c r="W173" s="37"/>
      <c r="X173" s="37"/>
      <c r="Y173" s="37"/>
    </row>
    <row r="174" spans="1:25" ht="15.75" customHeight="1">
      <c r="A174" s="36" t="s">
        <v>75</v>
      </c>
      <c r="B174" s="37"/>
      <c r="C174" s="37"/>
      <c r="D174" s="37"/>
      <c r="E174" s="37"/>
      <c r="F174" s="37"/>
      <c r="G174" s="39" t="s">
        <v>76</v>
      </c>
      <c r="H174" s="37"/>
      <c r="I174" s="37"/>
      <c r="J174" s="37"/>
      <c r="K174" s="37"/>
      <c r="L174" s="37"/>
      <c r="M174" s="37"/>
      <c r="N174" s="37"/>
      <c r="O174" s="37"/>
      <c r="P174" s="37"/>
      <c r="Q174" s="37"/>
      <c r="R174" s="37"/>
      <c r="S174" s="37"/>
      <c r="T174" s="37"/>
      <c r="U174" s="37"/>
      <c r="V174" s="37"/>
      <c r="W174" s="37"/>
      <c r="X174" s="37"/>
      <c r="Y174" s="37"/>
    </row>
    <row r="175" spans="1:25" ht="15.75" customHeight="1">
      <c r="A175" s="87" t="s">
        <v>77</v>
      </c>
      <c r="B175" s="90" t="s">
        <v>78</v>
      </c>
      <c r="C175" s="91"/>
      <c r="D175" s="91"/>
      <c r="E175" s="91"/>
      <c r="F175" s="91"/>
      <c r="G175" s="91"/>
      <c r="H175" s="91"/>
      <c r="I175" s="91"/>
      <c r="J175" s="91"/>
      <c r="K175" s="91"/>
      <c r="L175" s="91"/>
      <c r="M175" s="91"/>
      <c r="N175" s="91"/>
      <c r="O175" s="91"/>
      <c r="P175" s="91"/>
      <c r="Q175" s="91"/>
      <c r="R175" s="91"/>
      <c r="S175" s="91"/>
      <c r="T175" s="91"/>
      <c r="U175" s="91"/>
      <c r="V175" s="91"/>
      <c r="W175" s="91"/>
      <c r="X175" s="91"/>
      <c r="Y175" s="92"/>
    </row>
    <row r="176" spans="1:25" ht="15.75" customHeight="1">
      <c r="A176" s="88"/>
      <c r="B176" s="93"/>
      <c r="C176" s="94"/>
      <c r="D176" s="94"/>
      <c r="E176" s="94"/>
      <c r="F176" s="94"/>
      <c r="G176" s="94"/>
      <c r="H176" s="94"/>
      <c r="I176" s="94"/>
      <c r="J176" s="94"/>
      <c r="K176" s="94"/>
      <c r="L176" s="94"/>
      <c r="M176" s="94"/>
      <c r="N176" s="94"/>
      <c r="O176" s="94"/>
      <c r="P176" s="94"/>
      <c r="Q176" s="94"/>
      <c r="R176" s="94"/>
      <c r="S176" s="94"/>
      <c r="T176" s="94"/>
      <c r="U176" s="94"/>
      <c r="V176" s="94"/>
      <c r="W176" s="94"/>
      <c r="X176" s="94"/>
      <c r="Y176" s="95"/>
    </row>
    <row r="177" spans="1:25" ht="15.75" customHeight="1">
      <c r="A177" s="88"/>
      <c r="B177" s="96" t="s">
        <v>79</v>
      </c>
      <c r="C177" s="96" t="s">
        <v>80</v>
      </c>
      <c r="D177" s="96" t="s">
        <v>81</v>
      </c>
      <c r="E177" s="96" t="s">
        <v>82</v>
      </c>
      <c r="F177" s="96" t="s">
        <v>83</v>
      </c>
      <c r="G177" s="96" t="s">
        <v>84</v>
      </c>
      <c r="H177" s="96" t="s">
        <v>85</v>
      </c>
      <c r="I177" s="96" t="s">
        <v>86</v>
      </c>
      <c r="J177" s="96" t="s">
        <v>87</v>
      </c>
      <c r="K177" s="96" t="s">
        <v>88</v>
      </c>
      <c r="L177" s="96" t="s">
        <v>89</v>
      </c>
      <c r="M177" s="96" t="s">
        <v>90</v>
      </c>
      <c r="N177" s="96" t="s">
        <v>91</v>
      </c>
      <c r="O177" s="96" t="s">
        <v>92</v>
      </c>
      <c r="P177" s="96" t="s">
        <v>93</v>
      </c>
      <c r="Q177" s="96" t="s">
        <v>94</v>
      </c>
      <c r="R177" s="96" t="s">
        <v>95</v>
      </c>
      <c r="S177" s="96" t="s">
        <v>96</v>
      </c>
      <c r="T177" s="96" t="s">
        <v>97</v>
      </c>
      <c r="U177" s="96" t="s">
        <v>98</v>
      </c>
      <c r="V177" s="96" t="s">
        <v>99</v>
      </c>
      <c r="W177" s="96" t="s">
        <v>100</v>
      </c>
      <c r="X177" s="96" t="s">
        <v>101</v>
      </c>
      <c r="Y177" s="96" t="s">
        <v>102</v>
      </c>
    </row>
    <row r="178" spans="1:25" ht="15.75" customHeight="1">
      <c r="A178" s="89"/>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row>
    <row r="179" spans="1:25" ht="15.75" customHeight="1">
      <c r="A179" s="40">
        <f>A30</f>
        <v>44986</v>
      </c>
      <c r="B179" s="41">
        <v>3677.0499999999993</v>
      </c>
      <c r="C179" s="41">
        <v>3616.8599999999997</v>
      </c>
      <c r="D179" s="41">
        <v>3600.879999999999</v>
      </c>
      <c r="E179" s="41">
        <v>3600.8699999999994</v>
      </c>
      <c r="F179" s="41">
        <v>3600.8199999999997</v>
      </c>
      <c r="G179" s="41">
        <v>3600.6799999999994</v>
      </c>
      <c r="H179" s="41">
        <v>3676.0299999999997</v>
      </c>
      <c r="I179" s="41">
        <v>3874.24</v>
      </c>
      <c r="J179" s="41">
        <v>3672.4699999999993</v>
      </c>
      <c r="K179" s="41">
        <v>3654.1399999999994</v>
      </c>
      <c r="L179" s="41">
        <v>3642.7099999999996</v>
      </c>
      <c r="M179" s="41">
        <v>3603.3699999999994</v>
      </c>
      <c r="N179" s="41">
        <v>3611.6799999999994</v>
      </c>
      <c r="O179" s="41">
        <v>3634.379999999999</v>
      </c>
      <c r="P179" s="41">
        <v>3701.2299999999996</v>
      </c>
      <c r="Q179" s="41">
        <v>3724.2199999999993</v>
      </c>
      <c r="R179" s="41">
        <v>3718.8199999999997</v>
      </c>
      <c r="S179" s="41">
        <v>3746.5899999999992</v>
      </c>
      <c r="T179" s="41">
        <v>3830.3699999999994</v>
      </c>
      <c r="U179" s="41">
        <v>3783.3599999999997</v>
      </c>
      <c r="V179" s="41">
        <v>3739.0899999999992</v>
      </c>
      <c r="W179" s="41">
        <v>3683.0299999999997</v>
      </c>
      <c r="X179" s="41">
        <v>3905.0799999999995</v>
      </c>
      <c r="Y179" s="41">
        <v>3790.8999999999996</v>
      </c>
    </row>
    <row r="180" spans="1:25" ht="15.75" customHeight="1">
      <c r="A180" s="40">
        <f>A179+1</f>
        <v>44987</v>
      </c>
      <c r="B180" s="41">
        <v>3693.3899999999994</v>
      </c>
      <c r="C180" s="41">
        <v>3639.2899999999995</v>
      </c>
      <c r="D180" s="41">
        <v>3600.7899999999995</v>
      </c>
      <c r="E180" s="41">
        <v>3600.7699999999995</v>
      </c>
      <c r="F180" s="41">
        <v>3600.66</v>
      </c>
      <c r="G180" s="41">
        <v>3600.4199999999996</v>
      </c>
      <c r="H180" s="41">
        <v>3621.95</v>
      </c>
      <c r="I180" s="41">
        <v>3694.2999999999993</v>
      </c>
      <c r="J180" s="41">
        <v>3599.7999999999993</v>
      </c>
      <c r="K180" s="41">
        <v>3666.5999999999995</v>
      </c>
      <c r="L180" s="41">
        <v>3724.2799999999997</v>
      </c>
      <c r="M180" s="41">
        <v>3762.5399999999995</v>
      </c>
      <c r="N180" s="41">
        <v>3798.4399999999996</v>
      </c>
      <c r="O180" s="41">
        <v>3839.99</v>
      </c>
      <c r="P180" s="41">
        <v>3808.7</v>
      </c>
      <c r="Q180" s="41">
        <v>3781.7599999999993</v>
      </c>
      <c r="R180" s="41">
        <v>3765.49</v>
      </c>
      <c r="S180" s="41">
        <v>3746.2299999999996</v>
      </c>
      <c r="T180" s="41">
        <v>3866.9799999999996</v>
      </c>
      <c r="U180" s="41">
        <v>3791.5399999999995</v>
      </c>
      <c r="V180" s="41">
        <v>3723.24</v>
      </c>
      <c r="W180" s="41">
        <v>3637.45</v>
      </c>
      <c r="X180" s="41">
        <v>3917.4399999999996</v>
      </c>
      <c r="Y180" s="41">
        <v>3832.2599999999993</v>
      </c>
    </row>
    <row r="181" spans="1:25" ht="15.75" customHeight="1">
      <c r="A181" s="40">
        <f aca="true" t="shared" si="4" ref="A181:A209">A180+1</f>
        <v>44988</v>
      </c>
      <c r="B181" s="41">
        <v>3802.7199999999993</v>
      </c>
      <c r="C181" s="41">
        <v>3690.2599999999993</v>
      </c>
      <c r="D181" s="41">
        <v>3600.5299999999997</v>
      </c>
      <c r="E181" s="41">
        <v>3600.5199999999995</v>
      </c>
      <c r="F181" s="41">
        <v>3600.4399999999996</v>
      </c>
      <c r="G181" s="41">
        <v>3600.1699999999996</v>
      </c>
      <c r="H181" s="41">
        <v>3653.5299999999997</v>
      </c>
      <c r="I181" s="41">
        <v>3701.5399999999995</v>
      </c>
      <c r="J181" s="41">
        <v>3599.45</v>
      </c>
      <c r="K181" s="41">
        <v>3599.5399999999995</v>
      </c>
      <c r="L181" s="41">
        <v>3679.1799999999994</v>
      </c>
      <c r="M181" s="41">
        <v>3658.49</v>
      </c>
      <c r="N181" s="41">
        <v>3671.4399999999996</v>
      </c>
      <c r="O181" s="41">
        <v>3655.4399999999996</v>
      </c>
      <c r="P181" s="41">
        <v>3599.3199999999997</v>
      </c>
      <c r="Q181" s="41">
        <v>3617.6099999999997</v>
      </c>
      <c r="R181" s="41">
        <v>3687.9599999999996</v>
      </c>
      <c r="S181" s="41">
        <v>3705.99</v>
      </c>
      <c r="T181" s="41">
        <v>3850.3099999999995</v>
      </c>
      <c r="U181" s="41">
        <v>3793.1899999999996</v>
      </c>
      <c r="V181" s="41">
        <v>3773.24</v>
      </c>
      <c r="W181" s="41">
        <v>3729.0099999999993</v>
      </c>
      <c r="X181" s="41">
        <v>4162.959999999999</v>
      </c>
      <c r="Y181" s="41">
        <v>3859.1699999999996</v>
      </c>
    </row>
    <row r="182" spans="1:25" ht="15.75" customHeight="1">
      <c r="A182" s="40">
        <f t="shared" si="4"/>
        <v>44989</v>
      </c>
      <c r="B182" s="41">
        <v>3706.91</v>
      </c>
      <c r="C182" s="41">
        <v>3600.1099999999997</v>
      </c>
      <c r="D182" s="41">
        <v>3600.1699999999996</v>
      </c>
      <c r="E182" s="41">
        <v>3600.0899999999992</v>
      </c>
      <c r="F182" s="41">
        <v>3600.0699999999997</v>
      </c>
      <c r="G182" s="41">
        <v>3600.129999999999</v>
      </c>
      <c r="H182" s="41">
        <v>3599.129999999999</v>
      </c>
      <c r="I182" s="41">
        <v>3794.0999999999995</v>
      </c>
      <c r="J182" s="41">
        <v>3599.6699999999996</v>
      </c>
      <c r="K182" s="41">
        <v>3629.6799999999994</v>
      </c>
      <c r="L182" s="41">
        <v>3692.8299999999995</v>
      </c>
      <c r="M182" s="41">
        <v>3702.0499999999993</v>
      </c>
      <c r="N182" s="41">
        <v>3625.0499999999993</v>
      </c>
      <c r="O182" s="41">
        <v>3599.7999999999993</v>
      </c>
      <c r="P182" s="41">
        <v>3599.6199999999994</v>
      </c>
      <c r="Q182" s="41">
        <v>3615.5499999999993</v>
      </c>
      <c r="R182" s="41">
        <v>3625.1199999999994</v>
      </c>
      <c r="S182" s="41">
        <v>3599.5899999999992</v>
      </c>
      <c r="T182" s="41">
        <v>3683.7099999999996</v>
      </c>
      <c r="U182" s="41">
        <v>3598.0199999999995</v>
      </c>
      <c r="V182" s="41">
        <v>3597.8699999999994</v>
      </c>
      <c r="W182" s="41">
        <v>3597.879999999999</v>
      </c>
      <c r="X182" s="41">
        <v>3830.8899999999994</v>
      </c>
      <c r="Y182" s="41">
        <v>3761.9299999999994</v>
      </c>
    </row>
    <row r="183" spans="1:25" ht="15.75" customHeight="1">
      <c r="A183" s="40">
        <f t="shared" si="4"/>
        <v>44990</v>
      </c>
      <c r="B183" s="41">
        <v>3658.0099999999993</v>
      </c>
      <c r="C183" s="41">
        <v>3600.16</v>
      </c>
      <c r="D183" s="41">
        <v>3600.1899999999996</v>
      </c>
      <c r="E183" s="41">
        <v>3600.0799999999995</v>
      </c>
      <c r="F183" s="41">
        <v>3600.1099999999997</v>
      </c>
      <c r="G183" s="41">
        <v>3600.1199999999994</v>
      </c>
      <c r="H183" s="41">
        <v>3599.2299999999996</v>
      </c>
      <c r="I183" s="41">
        <v>3760.7599999999993</v>
      </c>
      <c r="J183" s="41">
        <v>3599.5399999999995</v>
      </c>
      <c r="K183" s="41">
        <v>3642.8099999999995</v>
      </c>
      <c r="L183" s="41">
        <v>3698.2899999999995</v>
      </c>
      <c r="M183" s="41">
        <v>3741.2099999999996</v>
      </c>
      <c r="N183" s="41">
        <v>3784.3099999999995</v>
      </c>
      <c r="O183" s="41">
        <v>3796.7199999999993</v>
      </c>
      <c r="P183" s="41">
        <v>3740.8499999999995</v>
      </c>
      <c r="Q183" s="41">
        <v>3758.45</v>
      </c>
      <c r="R183" s="41">
        <v>3740.1399999999994</v>
      </c>
      <c r="S183" s="41">
        <v>3639.6399999999994</v>
      </c>
      <c r="T183" s="41">
        <v>3742.6399999999994</v>
      </c>
      <c r="U183" s="41">
        <v>3657.0999999999995</v>
      </c>
      <c r="V183" s="41">
        <v>3598.2499999999995</v>
      </c>
      <c r="W183" s="41">
        <v>3598.0699999999997</v>
      </c>
      <c r="X183" s="41">
        <v>3839.8499999999995</v>
      </c>
      <c r="Y183" s="41">
        <v>3785.3999999999996</v>
      </c>
    </row>
    <row r="184" spans="1:25" ht="15.75" customHeight="1">
      <c r="A184" s="40">
        <f t="shared" si="4"/>
        <v>44991</v>
      </c>
      <c r="B184" s="41">
        <v>3677.629999999999</v>
      </c>
      <c r="C184" s="41">
        <v>3600.2299999999996</v>
      </c>
      <c r="D184" s="41">
        <v>3600.3599999999997</v>
      </c>
      <c r="E184" s="41">
        <v>3600.3399999999992</v>
      </c>
      <c r="F184" s="41">
        <v>3600.1699999999996</v>
      </c>
      <c r="G184" s="41">
        <v>3600.0099999999993</v>
      </c>
      <c r="H184" s="41">
        <v>3599.0499999999993</v>
      </c>
      <c r="I184" s="41">
        <v>3770.5799999999995</v>
      </c>
      <c r="J184" s="41">
        <v>3599.8999999999996</v>
      </c>
      <c r="K184" s="41">
        <v>3641.1399999999994</v>
      </c>
      <c r="L184" s="41">
        <v>3695.1799999999994</v>
      </c>
      <c r="M184" s="41">
        <v>3737.5699999999997</v>
      </c>
      <c r="N184" s="41">
        <v>3775.4999999999995</v>
      </c>
      <c r="O184" s="41">
        <v>3795.3499999999995</v>
      </c>
      <c r="P184" s="41">
        <v>3734.6699999999996</v>
      </c>
      <c r="Q184" s="41">
        <v>3753.6699999999996</v>
      </c>
      <c r="R184" s="41">
        <v>3737.2199999999993</v>
      </c>
      <c r="S184" s="41">
        <v>3638.7</v>
      </c>
      <c r="T184" s="41">
        <v>3738.0599999999995</v>
      </c>
      <c r="U184" s="41">
        <v>3655.5099999999993</v>
      </c>
      <c r="V184" s="41">
        <v>3598.3499999999995</v>
      </c>
      <c r="W184" s="41">
        <v>3598.2299999999996</v>
      </c>
      <c r="X184" s="41">
        <v>3832.6199999999994</v>
      </c>
      <c r="Y184" s="41">
        <v>3775.3899999999994</v>
      </c>
    </row>
    <row r="185" spans="1:25" ht="15.75" customHeight="1">
      <c r="A185" s="40">
        <f t="shared" si="4"/>
        <v>44992</v>
      </c>
      <c r="B185" s="41">
        <v>3656.3899999999994</v>
      </c>
      <c r="C185" s="41">
        <v>3600.2299999999996</v>
      </c>
      <c r="D185" s="41">
        <v>3600.2799999999997</v>
      </c>
      <c r="E185" s="41">
        <v>3600.1899999999996</v>
      </c>
      <c r="F185" s="41">
        <v>3600.1799999999994</v>
      </c>
      <c r="G185" s="41">
        <v>3600.0499999999993</v>
      </c>
      <c r="H185" s="41">
        <v>3598.879999999999</v>
      </c>
      <c r="I185" s="41">
        <v>3735.0399999999995</v>
      </c>
      <c r="J185" s="41">
        <v>3599.0699999999997</v>
      </c>
      <c r="K185" s="41">
        <v>3599.16</v>
      </c>
      <c r="L185" s="41">
        <v>3638.7799999999997</v>
      </c>
      <c r="M185" s="41">
        <v>3689.5499999999993</v>
      </c>
      <c r="N185" s="41">
        <v>3733.2299999999996</v>
      </c>
      <c r="O185" s="41">
        <v>3750.7899999999995</v>
      </c>
      <c r="P185" s="41">
        <v>3677.0599999999995</v>
      </c>
      <c r="Q185" s="41">
        <v>3726.9699999999993</v>
      </c>
      <c r="R185" s="41">
        <v>3679.6699999999996</v>
      </c>
      <c r="S185" s="41">
        <v>3598.129999999999</v>
      </c>
      <c r="T185" s="41">
        <v>3644.0799999999995</v>
      </c>
      <c r="U185" s="41">
        <v>3596.49</v>
      </c>
      <c r="V185" s="41">
        <v>3593.7199999999993</v>
      </c>
      <c r="W185" s="41">
        <v>3593.7099999999996</v>
      </c>
      <c r="X185" s="41">
        <v>3796.8999999999996</v>
      </c>
      <c r="Y185" s="41">
        <v>3751.5199999999995</v>
      </c>
    </row>
    <row r="186" spans="1:25" ht="15.75" customHeight="1">
      <c r="A186" s="40">
        <f t="shared" si="4"/>
        <v>44993</v>
      </c>
      <c r="B186" s="41">
        <v>3658.7</v>
      </c>
      <c r="C186" s="41">
        <v>3599.6799999999994</v>
      </c>
      <c r="D186" s="41">
        <v>3599.7199999999993</v>
      </c>
      <c r="E186" s="41">
        <v>3599.5099999999993</v>
      </c>
      <c r="F186" s="41">
        <v>3599.4799999999996</v>
      </c>
      <c r="G186" s="41">
        <v>3599.1799999999994</v>
      </c>
      <c r="H186" s="41">
        <v>3597.4799999999996</v>
      </c>
      <c r="I186" s="41">
        <v>3597.5099999999993</v>
      </c>
      <c r="J186" s="41">
        <v>3598.0899999999992</v>
      </c>
      <c r="K186" s="41">
        <v>3598.0099999999993</v>
      </c>
      <c r="L186" s="41">
        <v>3666.8399999999992</v>
      </c>
      <c r="M186" s="41">
        <v>3714.3999999999996</v>
      </c>
      <c r="N186" s="41">
        <v>3677.66</v>
      </c>
      <c r="O186" s="41">
        <v>3597.8099999999995</v>
      </c>
      <c r="P186" s="41">
        <v>3597.5099999999993</v>
      </c>
      <c r="Q186" s="41">
        <v>3597.9399999999996</v>
      </c>
      <c r="R186" s="41">
        <v>3598.2699999999995</v>
      </c>
      <c r="S186" s="41">
        <v>3598.3199999999997</v>
      </c>
      <c r="T186" s="41">
        <v>3621.66</v>
      </c>
      <c r="U186" s="41">
        <v>3596.0799999999995</v>
      </c>
      <c r="V186" s="41">
        <v>3596.129999999999</v>
      </c>
      <c r="W186" s="41">
        <v>3595.5999999999995</v>
      </c>
      <c r="X186" s="41">
        <v>3777.7799999999997</v>
      </c>
      <c r="Y186" s="41">
        <v>3716.1199999999994</v>
      </c>
    </row>
    <row r="187" spans="1:25" ht="15.75" customHeight="1">
      <c r="A187" s="40">
        <f t="shared" si="4"/>
        <v>44994</v>
      </c>
      <c r="B187" s="41">
        <v>3650.8099999999995</v>
      </c>
      <c r="C187" s="41">
        <v>3599.7299999999996</v>
      </c>
      <c r="D187" s="41">
        <v>3599.7699999999995</v>
      </c>
      <c r="E187" s="41">
        <v>3599.6099999999997</v>
      </c>
      <c r="F187" s="41">
        <v>3599.5999999999995</v>
      </c>
      <c r="G187" s="41">
        <v>3599.3499999999995</v>
      </c>
      <c r="H187" s="41">
        <v>3597.7099999999996</v>
      </c>
      <c r="I187" s="41">
        <v>3597.91</v>
      </c>
      <c r="J187" s="41">
        <v>3598.2199999999993</v>
      </c>
      <c r="K187" s="41">
        <v>3605.879999999999</v>
      </c>
      <c r="L187" s="41">
        <v>3712.0199999999995</v>
      </c>
      <c r="M187" s="41">
        <v>3762.7299999999996</v>
      </c>
      <c r="N187" s="41">
        <v>3718.0399999999995</v>
      </c>
      <c r="O187" s="41">
        <v>3618.7899999999995</v>
      </c>
      <c r="P187" s="41">
        <v>3597.95</v>
      </c>
      <c r="Q187" s="41">
        <v>3598.1099999999997</v>
      </c>
      <c r="R187" s="41">
        <v>3598.41</v>
      </c>
      <c r="S187" s="41">
        <v>3598.7199999999993</v>
      </c>
      <c r="T187" s="41">
        <v>3669.9399999999996</v>
      </c>
      <c r="U187" s="41">
        <v>3596.7899999999995</v>
      </c>
      <c r="V187" s="41">
        <v>3596.5899999999992</v>
      </c>
      <c r="W187" s="41">
        <v>3596.7999999999993</v>
      </c>
      <c r="X187" s="41">
        <v>3817.5499999999993</v>
      </c>
      <c r="Y187" s="41">
        <v>3738.0699999999997</v>
      </c>
    </row>
    <row r="188" spans="1:25" ht="15.75" customHeight="1">
      <c r="A188" s="40">
        <f t="shared" si="4"/>
        <v>44995</v>
      </c>
      <c r="B188" s="41">
        <v>3644.1699999999996</v>
      </c>
      <c r="C188" s="41">
        <v>3599.7899999999995</v>
      </c>
      <c r="D188" s="41">
        <v>3599.7699999999995</v>
      </c>
      <c r="E188" s="41">
        <v>3599.6099999999997</v>
      </c>
      <c r="F188" s="41">
        <v>3599.5799999999995</v>
      </c>
      <c r="G188" s="41">
        <v>3599.45</v>
      </c>
      <c r="H188" s="41">
        <v>3597.66</v>
      </c>
      <c r="I188" s="41">
        <v>3598.0299999999997</v>
      </c>
      <c r="J188" s="41">
        <v>3598.3499999999995</v>
      </c>
      <c r="K188" s="41">
        <v>3598.49</v>
      </c>
      <c r="L188" s="41">
        <v>3626.3599999999997</v>
      </c>
      <c r="M188" s="41">
        <v>3677.7</v>
      </c>
      <c r="N188" s="41">
        <v>3632.3499999999995</v>
      </c>
      <c r="O188" s="41">
        <v>3598.6499999999996</v>
      </c>
      <c r="P188" s="41">
        <v>3598.41</v>
      </c>
      <c r="Q188" s="41">
        <v>3598.5999999999995</v>
      </c>
      <c r="R188" s="41">
        <v>3599.0699999999997</v>
      </c>
      <c r="S188" s="41">
        <v>3599.0799999999995</v>
      </c>
      <c r="T188" s="41">
        <v>3639.9599999999996</v>
      </c>
      <c r="U188" s="41">
        <v>3598.2199999999993</v>
      </c>
      <c r="V188" s="41">
        <v>3598.1199999999994</v>
      </c>
      <c r="W188" s="41">
        <v>3597.1799999999994</v>
      </c>
      <c r="X188" s="41">
        <v>3735.8399999999992</v>
      </c>
      <c r="Y188" s="41">
        <v>3730.7</v>
      </c>
    </row>
    <row r="189" spans="1:25" ht="15.75" customHeight="1">
      <c r="A189" s="40">
        <f t="shared" si="4"/>
        <v>44996</v>
      </c>
      <c r="B189" s="41">
        <v>3670.2</v>
      </c>
      <c r="C189" s="41">
        <v>3600.1899999999996</v>
      </c>
      <c r="D189" s="41">
        <v>3600.5499999999993</v>
      </c>
      <c r="E189" s="41">
        <v>3600.5899999999992</v>
      </c>
      <c r="F189" s="41">
        <v>3600.4799999999996</v>
      </c>
      <c r="G189" s="41">
        <v>3599.8399999999992</v>
      </c>
      <c r="H189" s="41">
        <v>3598.5699999999997</v>
      </c>
      <c r="I189" s="41">
        <v>3598.0899999999992</v>
      </c>
      <c r="J189" s="41">
        <v>3598.9299999999994</v>
      </c>
      <c r="K189" s="41">
        <v>3599.0999999999995</v>
      </c>
      <c r="L189" s="41">
        <v>3599.24</v>
      </c>
      <c r="M189" s="41">
        <v>3599.2199999999993</v>
      </c>
      <c r="N189" s="41">
        <v>3599.2699999999995</v>
      </c>
      <c r="O189" s="41">
        <v>3599.2699999999995</v>
      </c>
      <c r="P189" s="41">
        <v>3599.129999999999</v>
      </c>
      <c r="Q189" s="41">
        <v>3599.0299999999997</v>
      </c>
      <c r="R189" s="41">
        <v>3599.129999999999</v>
      </c>
      <c r="S189" s="41">
        <v>3599.3299999999995</v>
      </c>
      <c r="T189" s="41">
        <v>3671.6699999999996</v>
      </c>
      <c r="U189" s="41">
        <v>3625.8099999999995</v>
      </c>
      <c r="V189" s="41">
        <v>3598.2499999999995</v>
      </c>
      <c r="W189" s="41">
        <v>3598.0399999999995</v>
      </c>
      <c r="X189" s="41">
        <v>3830.5299999999997</v>
      </c>
      <c r="Y189" s="41">
        <v>3763.879999999999</v>
      </c>
    </row>
    <row r="190" spans="1:25" ht="15.75" customHeight="1">
      <c r="A190" s="40">
        <f t="shared" si="4"/>
        <v>44997</v>
      </c>
      <c r="B190" s="41">
        <v>3674.8099999999995</v>
      </c>
      <c r="C190" s="41">
        <v>3600.5299999999997</v>
      </c>
      <c r="D190" s="41">
        <v>3600.6799999999994</v>
      </c>
      <c r="E190" s="41">
        <v>3600.7299999999996</v>
      </c>
      <c r="F190" s="41">
        <v>3600.6899999999996</v>
      </c>
      <c r="G190" s="41">
        <v>3600.5599999999995</v>
      </c>
      <c r="H190" s="41">
        <v>3599.9599999999996</v>
      </c>
      <c r="I190" s="41">
        <v>3684.6799999999994</v>
      </c>
      <c r="J190" s="41">
        <v>3599.41</v>
      </c>
      <c r="K190" s="41">
        <v>3599.5399999999995</v>
      </c>
      <c r="L190" s="41">
        <v>3599.5899999999992</v>
      </c>
      <c r="M190" s="41">
        <v>3599.5699999999997</v>
      </c>
      <c r="N190" s="41">
        <v>3599.4799999999996</v>
      </c>
      <c r="O190" s="41">
        <v>3599.6499999999996</v>
      </c>
      <c r="P190" s="41">
        <v>3599.74</v>
      </c>
      <c r="Q190" s="41">
        <v>3599.7999999999993</v>
      </c>
      <c r="R190" s="41">
        <v>3600.0599999999995</v>
      </c>
      <c r="S190" s="41">
        <v>3600.16</v>
      </c>
      <c r="T190" s="41">
        <v>3634.6199999999994</v>
      </c>
      <c r="U190" s="41">
        <v>3606.24</v>
      </c>
      <c r="V190" s="41">
        <v>3599.0799999999995</v>
      </c>
      <c r="W190" s="41">
        <v>3598.8899999999994</v>
      </c>
      <c r="X190" s="41">
        <v>3766.6099999999997</v>
      </c>
      <c r="Y190" s="41">
        <v>3670.3299999999995</v>
      </c>
    </row>
    <row r="191" spans="1:25" ht="15.75" customHeight="1">
      <c r="A191" s="40">
        <f t="shared" si="4"/>
        <v>44998</v>
      </c>
      <c r="B191" s="41">
        <v>3665.2499999999995</v>
      </c>
      <c r="C191" s="41">
        <v>3600.5399999999995</v>
      </c>
      <c r="D191" s="41">
        <v>3600.6399999999994</v>
      </c>
      <c r="E191" s="41">
        <v>3600.66</v>
      </c>
      <c r="F191" s="41">
        <v>3600.6799999999994</v>
      </c>
      <c r="G191" s="41">
        <v>3600.7</v>
      </c>
      <c r="H191" s="41">
        <v>3599.9199999999996</v>
      </c>
      <c r="I191" s="41">
        <v>3599.5999999999995</v>
      </c>
      <c r="J191" s="41">
        <v>3600.0699999999997</v>
      </c>
      <c r="K191" s="41">
        <v>3600.2499999999995</v>
      </c>
      <c r="L191" s="41">
        <v>3600.24</v>
      </c>
      <c r="M191" s="41">
        <v>3600.1199999999994</v>
      </c>
      <c r="N191" s="41">
        <v>3599.9399999999996</v>
      </c>
      <c r="O191" s="41">
        <v>3600.2699999999995</v>
      </c>
      <c r="P191" s="41">
        <v>3600.2099999999996</v>
      </c>
      <c r="Q191" s="41">
        <v>3600.1099999999997</v>
      </c>
      <c r="R191" s="41">
        <v>3600.1899999999996</v>
      </c>
      <c r="S191" s="41">
        <v>3600.1799999999994</v>
      </c>
      <c r="T191" s="41">
        <v>3651.129999999999</v>
      </c>
      <c r="U191" s="41">
        <v>3603.5399999999995</v>
      </c>
      <c r="V191" s="41">
        <v>3599.1499999999996</v>
      </c>
      <c r="W191" s="41">
        <v>3598.9599999999996</v>
      </c>
      <c r="X191" s="41">
        <v>3822.3299999999995</v>
      </c>
      <c r="Y191" s="41">
        <v>3755.8999999999996</v>
      </c>
    </row>
    <row r="192" spans="1:25" ht="15.75" customHeight="1">
      <c r="A192" s="40">
        <f t="shared" si="4"/>
        <v>44999</v>
      </c>
      <c r="B192" s="41">
        <v>3677.1099999999997</v>
      </c>
      <c r="C192" s="41">
        <v>3600.16</v>
      </c>
      <c r="D192" s="41">
        <v>3600.7599999999993</v>
      </c>
      <c r="E192" s="41">
        <v>3600.7799999999997</v>
      </c>
      <c r="F192" s="41">
        <v>3600.8299999999995</v>
      </c>
      <c r="G192" s="41">
        <v>3600.8099999999995</v>
      </c>
      <c r="H192" s="41">
        <v>3599.9699999999993</v>
      </c>
      <c r="I192" s="41">
        <v>3598.5799999999995</v>
      </c>
      <c r="J192" s="41">
        <v>3599.7</v>
      </c>
      <c r="K192" s="41">
        <v>3599.7699999999995</v>
      </c>
      <c r="L192" s="41">
        <v>3599.7899999999995</v>
      </c>
      <c r="M192" s="41">
        <v>3599.7099999999996</v>
      </c>
      <c r="N192" s="41">
        <v>3599.5699999999997</v>
      </c>
      <c r="O192" s="41">
        <v>3599.6699999999996</v>
      </c>
      <c r="P192" s="41">
        <v>3599.5899999999992</v>
      </c>
      <c r="Q192" s="41">
        <v>3599.45</v>
      </c>
      <c r="R192" s="41">
        <v>3599.41</v>
      </c>
      <c r="S192" s="41">
        <v>3600.0499999999993</v>
      </c>
      <c r="T192" s="41">
        <v>3679.7999999999993</v>
      </c>
      <c r="U192" s="41">
        <v>3641.5399999999995</v>
      </c>
      <c r="V192" s="41">
        <v>3598.7099999999996</v>
      </c>
      <c r="W192" s="41">
        <v>3598.6499999999996</v>
      </c>
      <c r="X192" s="41">
        <v>3821.7099999999996</v>
      </c>
      <c r="Y192" s="41">
        <v>3686.9399999999996</v>
      </c>
    </row>
    <row r="193" spans="1:25" ht="15.75" customHeight="1">
      <c r="A193" s="40">
        <f t="shared" si="4"/>
        <v>45000</v>
      </c>
      <c r="B193" s="41">
        <v>3599.95</v>
      </c>
      <c r="C193" s="41">
        <v>3600.7899999999995</v>
      </c>
      <c r="D193" s="41">
        <v>3600.8499999999995</v>
      </c>
      <c r="E193" s="41">
        <v>3600.8699999999994</v>
      </c>
      <c r="F193" s="41">
        <v>3600.879999999999</v>
      </c>
      <c r="G193" s="41">
        <v>3600.8699999999994</v>
      </c>
      <c r="H193" s="41">
        <v>3600.1899999999996</v>
      </c>
      <c r="I193" s="41">
        <v>3599.7599999999993</v>
      </c>
      <c r="J193" s="41">
        <v>3600.3399999999992</v>
      </c>
      <c r="K193" s="41">
        <v>3600.3599999999997</v>
      </c>
      <c r="L193" s="41">
        <v>3600.3499999999995</v>
      </c>
      <c r="M193" s="41">
        <v>3600.3199999999997</v>
      </c>
      <c r="N193" s="41">
        <v>3600.2899999999995</v>
      </c>
      <c r="O193" s="41">
        <v>3600.3399999999992</v>
      </c>
      <c r="P193" s="41">
        <v>3600.3499999999995</v>
      </c>
      <c r="Q193" s="41">
        <v>3600.4199999999996</v>
      </c>
      <c r="R193" s="41">
        <v>3600.4699999999993</v>
      </c>
      <c r="S193" s="41">
        <v>3600.2599999999993</v>
      </c>
      <c r="T193" s="41">
        <v>3599.0199999999995</v>
      </c>
      <c r="U193" s="41">
        <v>3599.1099999999997</v>
      </c>
      <c r="V193" s="41">
        <v>3599.0199999999995</v>
      </c>
      <c r="W193" s="41">
        <v>3598.8099999999995</v>
      </c>
      <c r="X193" s="41">
        <v>3761.4199999999996</v>
      </c>
      <c r="Y193" s="41">
        <v>3628.5999999999995</v>
      </c>
    </row>
    <row r="194" spans="1:25" ht="15.75" customHeight="1">
      <c r="A194" s="40">
        <f t="shared" si="4"/>
        <v>45001</v>
      </c>
      <c r="B194" s="41">
        <v>3600.4799999999996</v>
      </c>
      <c r="C194" s="41">
        <v>3600.7599999999993</v>
      </c>
      <c r="D194" s="41">
        <v>3600.8899999999994</v>
      </c>
      <c r="E194" s="41">
        <v>3600.879999999999</v>
      </c>
      <c r="F194" s="41">
        <v>3600.7799999999997</v>
      </c>
      <c r="G194" s="41">
        <v>3600.8499999999995</v>
      </c>
      <c r="H194" s="41">
        <v>3599.9399999999996</v>
      </c>
      <c r="I194" s="41">
        <v>3599.5799999999995</v>
      </c>
      <c r="J194" s="41">
        <v>3600.5499999999993</v>
      </c>
      <c r="K194" s="41">
        <v>3600.5399999999995</v>
      </c>
      <c r="L194" s="41">
        <v>3600.5099999999993</v>
      </c>
      <c r="M194" s="41">
        <v>3600.5099999999993</v>
      </c>
      <c r="N194" s="41">
        <v>3600.4699999999993</v>
      </c>
      <c r="O194" s="41">
        <v>3600.5399999999995</v>
      </c>
      <c r="P194" s="41">
        <v>3600.5399999999995</v>
      </c>
      <c r="Q194" s="41">
        <v>3600.5699999999997</v>
      </c>
      <c r="R194" s="41">
        <v>3600.6499999999996</v>
      </c>
      <c r="S194" s="41">
        <v>3600.5299999999997</v>
      </c>
      <c r="T194" s="41">
        <v>3599.5499999999993</v>
      </c>
      <c r="U194" s="41">
        <v>3599.41</v>
      </c>
      <c r="V194" s="41">
        <v>3599.2299999999996</v>
      </c>
      <c r="W194" s="41">
        <v>3599.1499999999996</v>
      </c>
      <c r="X194" s="41">
        <v>3709.0599999999995</v>
      </c>
      <c r="Y194" s="41">
        <v>3600.6399999999994</v>
      </c>
    </row>
    <row r="195" spans="1:25" ht="15.75" customHeight="1">
      <c r="A195" s="40">
        <f t="shared" si="4"/>
        <v>45002</v>
      </c>
      <c r="B195" s="41">
        <v>3600.8499999999995</v>
      </c>
      <c r="C195" s="41">
        <v>3600.9799999999996</v>
      </c>
      <c r="D195" s="41">
        <v>3601.0799999999995</v>
      </c>
      <c r="E195" s="41">
        <v>3601.0699999999997</v>
      </c>
      <c r="F195" s="41">
        <v>3600.99</v>
      </c>
      <c r="G195" s="41">
        <v>3601.0599999999995</v>
      </c>
      <c r="H195" s="41">
        <v>3600.2699999999995</v>
      </c>
      <c r="I195" s="41">
        <v>3600.1799999999994</v>
      </c>
      <c r="J195" s="41">
        <v>3600.629999999999</v>
      </c>
      <c r="K195" s="41">
        <v>3600.5799999999995</v>
      </c>
      <c r="L195" s="41">
        <v>3600.5899999999992</v>
      </c>
      <c r="M195" s="41">
        <v>3600.629999999999</v>
      </c>
      <c r="N195" s="41">
        <v>3600.6199999999994</v>
      </c>
      <c r="O195" s="41">
        <v>3600.6399999999994</v>
      </c>
      <c r="P195" s="41">
        <v>3600.6099999999997</v>
      </c>
      <c r="Q195" s="41">
        <v>3600.6399999999994</v>
      </c>
      <c r="R195" s="41">
        <v>3600.7099999999996</v>
      </c>
      <c r="S195" s="41">
        <v>3600.3199999999997</v>
      </c>
      <c r="T195" s="41">
        <v>3599.1699999999996</v>
      </c>
      <c r="U195" s="41">
        <v>3599.1699999999996</v>
      </c>
      <c r="V195" s="41">
        <v>3599.0899999999992</v>
      </c>
      <c r="W195" s="41">
        <v>3598.91</v>
      </c>
      <c r="X195" s="41">
        <v>3704.5899999999992</v>
      </c>
      <c r="Y195" s="41">
        <v>3600.4199999999996</v>
      </c>
    </row>
    <row r="196" spans="1:25" ht="15.75" customHeight="1">
      <c r="A196" s="40">
        <f t="shared" si="4"/>
        <v>45003</v>
      </c>
      <c r="B196" s="41">
        <v>3600.3099999999995</v>
      </c>
      <c r="C196" s="41">
        <v>3600.5299999999997</v>
      </c>
      <c r="D196" s="41">
        <v>3600.7</v>
      </c>
      <c r="E196" s="41">
        <v>3600.7199999999993</v>
      </c>
      <c r="F196" s="41">
        <v>3600.7</v>
      </c>
      <c r="G196" s="41">
        <v>3600.6799999999994</v>
      </c>
      <c r="H196" s="41">
        <v>3600.0299999999997</v>
      </c>
      <c r="I196" s="41">
        <v>3600.129999999999</v>
      </c>
      <c r="J196" s="41">
        <v>3600.6499999999996</v>
      </c>
      <c r="K196" s="41">
        <v>3600.6799999999994</v>
      </c>
      <c r="L196" s="41">
        <v>3600.6899999999996</v>
      </c>
      <c r="M196" s="41">
        <v>3600.629999999999</v>
      </c>
      <c r="N196" s="41">
        <v>3600.5399999999995</v>
      </c>
      <c r="O196" s="41">
        <v>3600.6399999999994</v>
      </c>
      <c r="P196" s="41">
        <v>3600.6499999999996</v>
      </c>
      <c r="Q196" s="41">
        <v>3600.7299999999996</v>
      </c>
      <c r="R196" s="41">
        <v>3600.7899999999995</v>
      </c>
      <c r="S196" s="41">
        <v>3600.5599999999995</v>
      </c>
      <c r="T196" s="41">
        <v>3599.5099999999993</v>
      </c>
      <c r="U196" s="41">
        <v>3599.3599999999997</v>
      </c>
      <c r="V196" s="41">
        <v>3599.24</v>
      </c>
      <c r="W196" s="41">
        <v>3599.1699999999996</v>
      </c>
      <c r="X196" s="41">
        <v>3699.3199999999997</v>
      </c>
      <c r="Y196" s="41">
        <v>3600.5499999999993</v>
      </c>
    </row>
    <row r="197" spans="1:25" ht="15.75" customHeight="1">
      <c r="A197" s="40">
        <f t="shared" si="4"/>
        <v>45004</v>
      </c>
      <c r="B197" s="41">
        <v>3600.4199999999996</v>
      </c>
      <c r="C197" s="41">
        <v>3600.5499999999993</v>
      </c>
      <c r="D197" s="41">
        <v>3600.7699999999995</v>
      </c>
      <c r="E197" s="41">
        <v>3600.8099999999995</v>
      </c>
      <c r="F197" s="41">
        <v>3600.7899999999995</v>
      </c>
      <c r="G197" s="41">
        <v>3600.7099999999996</v>
      </c>
      <c r="H197" s="41">
        <v>3600.24</v>
      </c>
      <c r="I197" s="41">
        <v>3637.5399999999995</v>
      </c>
      <c r="J197" s="41">
        <v>3600.5899999999992</v>
      </c>
      <c r="K197" s="41">
        <v>3600.7999999999993</v>
      </c>
      <c r="L197" s="41">
        <v>3600.6399999999994</v>
      </c>
      <c r="M197" s="41">
        <v>3600.66</v>
      </c>
      <c r="N197" s="41">
        <v>3600.6499999999996</v>
      </c>
      <c r="O197" s="41">
        <v>3600.7199999999993</v>
      </c>
      <c r="P197" s="41">
        <v>3600.6899999999996</v>
      </c>
      <c r="Q197" s="41">
        <v>3600.7299999999996</v>
      </c>
      <c r="R197" s="41">
        <v>3600.8499999999995</v>
      </c>
      <c r="S197" s="41">
        <v>3600.7599999999993</v>
      </c>
      <c r="T197" s="41">
        <v>3599.6499999999996</v>
      </c>
      <c r="U197" s="41">
        <v>3599.3999999999996</v>
      </c>
      <c r="V197" s="41">
        <v>3599.1799999999994</v>
      </c>
      <c r="W197" s="41">
        <v>3599.2499999999995</v>
      </c>
      <c r="X197" s="41">
        <v>3720.129999999999</v>
      </c>
      <c r="Y197" s="41">
        <v>3604.4299999999994</v>
      </c>
    </row>
    <row r="198" spans="1:25" ht="15.75" customHeight="1">
      <c r="A198" s="40">
        <f t="shared" si="4"/>
        <v>45005</v>
      </c>
      <c r="B198" s="41">
        <v>3599.4199999999996</v>
      </c>
      <c r="C198" s="41">
        <v>3599.8599999999997</v>
      </c>
      <c r="D198" s="41">
        <v>3600.3299999999995</v>
      </c>
      <c r="E198" s="41">
        <v>3600.3299999999995</v>
      </c>
      <c r="F198" s="41">
        <v>3600.1799999999994</v>
      </c>
      <c r="G198" s="41">
        <v>3600.3999999999996</v>
      </c>
      <c r="H198" s="41">
        <v>3599.0699999999997</v>
      </c>
      <c r="I198" s="41">
        <v>3714.8499999999995</v>
      </c>
      <c r="J198" s="41">
        <v>3600.5699999999997</v>
      </c>
      <c r="K198" s="41">
        <v>3600.4199999999996</v>
      </c>
      <c r="L198" s="41">
        <v>3600.41</v>
      </c>
      <c r="M198" s="41">
        <v>3600.3599999999997</v>
      </c>
      <c r="N198" s="41">
        <v>3600.3399999999992</v>
      </c>
      <c r="O198" s="41">
        <v>3600.3899999999994</v>
      </c>
      <c r="P198" s="41">
        <v>3600.3299999999995</v>
      </c>
      <c r="Q198" s="41">
        <v>3600.379999999999</v>
      </c>
      <c r="R198" s="41">
        <v>3600.5299999999997</v>
      </c>
      <c r="S198" s="41">
        <v>3600.2699999999995</v>
      </c>
      <c r="T198" s="41">
        <v>3599.1199999999994</v>
      </c>
      <c r="U198" s="41">
        <v>3608.2799999999997</v>
      </c>
      <c r="V198" s="41">
        <v>3598.7999999999993</v>
      </c>
      <c r="W198" s="41">
        <v>3598.8199999999997</v>
      </c>
      <c r="X198" s="41">
        <v>3749.5599999999995</v>
      </c>
      <c r="Y198" s="41">
        <v>3614.8199999999997</v>
      </c>
    </row>
    <row r="199" spans="1:25" ht="15.75" customHeight="1">
      <c r="A199" s="40">
        <f t="shared" si="4"/>
        <v>45006</v>
      </c>
      <c r="B199" s="41">
        <v>3600.3099999999995</v>
      </c>
      <c r="C199" s="41">
        <v>3600.0099999999993</v>
      </c>
      <c r="D199" s="41">
        <v>3600.6799999999994</v>
      </c>
      <c r="E199" s="41">
        <v>3600.7099999999996</v>
      </c>
      <c r="F199" s="41">
        <v>3600.5999999999995</v>
      </c>
      <c r="G199" s="41">
        <v>3600.7999999999993</v>
      </c>
      <c r="H199" s="41">
        <v>3600.0299999999997</v>
      </c>
      <c r="I199" s="41">
        <v>3699.8199999999997</v>
      </c>
      <c r="J199" s="41">
        <v>3600.0499999999993</v>
      </c>
      <c r="K199" s="41">
        <v>3599.9299999999994</v>
      </c>
      <c r="L199" s="41">
        <v>3599.9599999999996</v>
      </c>
      <c r="M199" s="41">
        <v>3599.9999999999995</v>
      </c>
      <c r="N199" s="41">
        <v>3600.0299999999997</v>
      </c>
      <c r="O199" s="41">
        <v>3600.0899999999992</v>
      </c>
      <c r="P199" s="41">
        <v>3600.0399999999995</v>
      </c>
      <c r="Q199" s="41">
        <v>3599.9999999999995</v>
      </c>
      <c r="R199" s="41">
        <v>3600.0899999999992</v>
      </c>
      <c r="S199" s="41">
        <v>3600.3599999999997</v>
      </c>
      <c r="T199" s="41">
        <v>3599.1399999999994</v>
      </c>
      <c r="U199" s="41">
        <v>3609.2</v>
      </c>
      <c r="V199" s="41">
        <v>3599.1099999999997</v>
      </c>
      <c r="W199" s="41">
        <v>3598.9699999999993</v>
      </c>
      <c r="X199" s="41">
        <v>3750.49</v>
      </c>
      <c r="Y199" s="41">
        <v>3618.7199999999993</v>
      </c>
    </row>
    <row r="200" spans="1:25" ht="15.75" customHeight="1">
      <c r="A200" s="40">
        <f t="shared" si="4"/>
        <v>45007</v>
      </c>
      <c r="B200" s="41">
        <v>3599.5599999999995</v>
      </c>
      <c r="C200" s="41">
        <v>3598.2299999999996</v>
      </c>
      <c r="D200" s="41">
        <v>3598.4999999999995</v>
      </c>
      <c r="E200" s="41">
        <v>3598.6699999999996</v>
      </c>
      <c r="F200" s="41">
        <v>3599.4299999999994</v>
      </c>
      <c r="G200" s="41">
        <v>3599.9999999999995</v>
      </c>
      <c r="H200" s="41">
        <v>3597.91</v>
      </c>
      <c r="I200" s="41">
        <v>3599.4699999999993</v>
      </c>
      <c r="J200" s="41">
        <v>3600.1799999999994</v>
      </c>
      <c r="K200" s="41">
        <v>3600.2299999999996</v>
      </c>
      <c r="L200" s="41">
        <v>3600.2599999999993</v>
      </c>
      <c r="M200" s="41">
        <v>3600.2599999999993</v>
      </c>
      <c r="N200" s="41">
        <v>3600.2499999999995</v>
      </c>
      <c r="O200" s="41">
        <v>3607.9799999999996</v>
      </c>
      <c r="P200" s="41">
        <v>3600.2699999999995</v>
      </c>
      <c r="Q200" s="41">
        <v>3600.2499999999995</v>
      </c>
      <c r="R200" s="41">
        <v>3600.2499999999995</v>
      </c>
      <c r="S200" s="41">
        <v>3600.3099999999995</v>
      </c>
      <c r="T200" s="41">
        <v>3598.7999999999993</v>
      </c>
      <c r="U200" s="41">
        <v>3599.0499999999993</v>
      </c>
      <c r="V200" s="41">
        <v>3599.0199999999995</v>
      </c>
      <c r="W200" s="41">
        <v>3598.7899999999995</v>
      </c>
      <c r="X200" s="41">
        <v>3757.2199999999993</v>
      </c>
      <c r="Y200" s="41">
        <v>3599.5299999999997</v>
      </c>
    </row>
    <row r="201" spans="1:25" ht="15.75" customHeight="1">
      <c r="A201" s="40">
        <f t="shared" si="4"/>
        <v>45008</v>
      </c>
      <c r="B201" s="41">
        <v>3599.8899999999994</v>
      </c>
      <c r="C201" s="41">
        <v>3598.5899999999992</v>
      </c>
      <c r="D201" s="41">
        <v>3598.8199999999997</v>
      </c>
      <c r="E201" s="41">
        <v>3598.7999999999993</v>
      </c>
      <c r="F201" s="41">
        <v>3598.629999999999</v>
      </c>
      <c r="G201" s="41">
        <v>3599.8699999999994</v>
      </c>
      <c r="H201" s="41">
        <v>3597.8099999999995</v>
      </c>
      <c r="I201" s="41">
        <v>3599.16</v>
      </c>
      <c r="J201" s="41">
        <v>3600.16</v>
      </c>
      <c r="K201" s="41">
        <v>3600.1699999999996</v>
      </c>
      <c r="L201" s="41">
        <v>3600.24</v>
      </c>
      <c r="M201" s="41">
        <v>3600.2599999999993</v>
      </c>
      <c r="N201" s="41">
        <v>3600.2199999999993</v>
      </c>
      <c r="O201" s="41">
        <v>3600.2699999999995</v>
      </c>
      <c r="P201" s="41">
        <v>3600.2699999999995</v>
      </c>
      <c r="Q201" s="41">
        <v>3600.2599999999993</v>
      </c>
      <c r="R201" s="41">
        <v>3600.2699999999995</v>
      </c>
      <c r="S201" s="41">
        <v>3600.5299999999997</v>
      </c>
      <c r="T201" s="41">
        <v>3599.0999999999995</v>
      </c>
      <c r="U201" s="41">
        <v>3599.0199999999995</v>
      </c>
      <c r="V201" s="41">
        <v>3598.7999999999993</v>
      </c>
      <c r="W201" s="41">
        <v>3599.1699999999996</v>
      </c>
      <c r="X201" s="41">
        <v>3693.0199999999995</v>
      </c>
      <c r="Y201" s="41">
        <v>3600.66</v>
      </c>
    </row>
    <row r="202" spans="1:25" ht="15.75" customHeight="1">
      <c r="A202" s="40">
        <f t="shared" si="4"/>
        <v>45009</v>
      </c>
      <c r="B202" s="41">
        <v>3600.8099999999995</v>
      </c>
      <c r="C202" s="41">
        <v>3600.8699999999994</v>
      </c>
      <c r="D202" s="41">
        <v>3601.0099999999993</v>
      </c>
      <c r="E202" s="41">
        <v>3600.9299999999994</v>
      </c>
      <c r="F202" s="41">
        <v>3652.8999999999996</v>
      </c>
      <c r="G202" s="41">
        <v>3600.91</v>
      </c>
      <c r="H202" s="41">
        <v>3599.9199999999996</v>
      </c>
      <c r="I202" s="41">
        <v>3599.99</v>
      </c>
      <c r="J202" s="41">
        <v>3600.5199999999995</v>
      </c>
      <c r="K202" s="41">
        <v>3600.4999999999995</v>
      </c>
      <c r="L202" s="41">
        <v>3600.49</v>
      </c>
      <c r="M202" s="41">
        <v>3600.4999999999995</v>
      </c>
      <c r="N202" s="41">
        <v>3600.5199999999995</v>
      </c>
      <c r="O202" s="41">
        <v>3600.5399999999995</v>
      </c>
      <c r="P202" s="41">
        <v>3600.5699999999997</v>
      </c>
      <c r="Q202" s="41">
        <v>3600.5899999999992</v>
      </c>
      <c r="R202" s="41">
        <v>3600.6699999999996</v>
      </c>
      <c r="S202" s="41">
        <v>3600.5799999999995</v>
      </c>
      <c r="T202" s="41">
        <v>3599.2499999999995</v>
      </c>
      <c r="U202" s="41">
        <v>3599.1099999999997</v>
      </c>
      <c r="V202" s="41">
        <v>3598.8199999999997</v>
      </c>
      <c r="W202" s="41">
        <v>3599.1699999999996</v>
      </c>
      <c r="X202" s="41">
        <v>3696.5499999999993</v>
      </c>
      <c r="Y202" s="41">
        <v>3600.3499999999995</v>
      </c>
    </row>
    <row r="203" spans="1:25" ht="15.75" customHeight="1">
      <c r="A203" s="40">
        <f t="shared" si="4"/>
        <v>45010</v>
      </c>
      <c r="B203" s="41">
        <v>3600.41</v>
      </c>
      <c r="C203" s="41">
        <v>3600.5799999999995</v>
      </c>
      <c r="D203" s="41">
        <v>3600.7799999999997</v>
      </c>
      <c r="E203" s="41">
        <v>3600.7099999999996</v>
      </c>
      <c r="F203" s="41">
        <v>3665.0099999999993</v>
      </c>
      <c r="G203" s="41">
        <v>3600.7899999999995</v>
      </c>
      <c r="H203" s="41">
        <v>3599.9799999999996</v>
      </c>
      <c r="I203" s="41">
        <v>3600.3399999999992</v>
      </c>
      <c r="J203" s="41">
        <v>3600.5999999999995</v>
      </c>
      <c r="K203" s="41">
        <v>3600.629999999999</v>
      </c>
      <c r="L203" s="41">
        <v>3600.6199999999994</v>
      </c>
      <c r="M203" s="41">
        <v>3600.5999999999995</v>
      </c>
      <c r="N203" s="41">
        <v>3600.5699999999997</v>
      </c>
      <c r="O203" s="41">
        <v>3600.5999999999995</v>
      </c>
      <c r="P203" s="41">
        <v>3600.629999999999</v>
      </c>
      <c r="Q203" s="41">
        <v>3600.6399999999994</v>
      </c>
      <c r="R203" s="41">
        <v>3600.6899999999996</v>
      </c>
      <c r="S203" s="41">
        <v>3600.6699999999996</v>
      </c>
      <c r="T203" s="41">
        <v>3599.3999999999996</v>
      </c>
      <c r="U203" s="41">
        <v>3599.1799999999994</v>
      </c>
      <c r="V203" s="41">
        <v>3598.9199999999996</v>
      </c>
      <c r="W203" s="41">
        <v>3598.8299999999995</v>
      </c>
      <c r="X203" s="41">
        <v>3691.3299999999995</v>
      </c>
      <c r="Y203" s="41">
        <v>3600.2499999999995</v>
      </c>
    </row>
    <row r="204" spans="1:25" ht="15.75" customHeight="1">
      <c r="A204" s="40">
        <f t="shared" si="4"/>
        <v>45011</v>
      </c>
      <c r="B204" s="41">
        <v>3600.49</v>
      </c>
      <c r="C204" s="41">
        <v>3600.5999999999995</v>
      </c>
      <c r="D204" s="41">
        <v>3600.7999999999993</v>
      </c>
      <c r="E204" s="41">
        <v>3600.7099999999996</v>
      </c>
      <c r="F204" s="41">
        <v>3627.2099999999996</v>
      </c>
      <c r="G204" s="41">
        <v>3600.8099999999995</v>
      </c>
      <c r="H204" s="41">
        <v>3600.2499999999995</v>
      </c>
      <c r="I204" s="41">
        <v>3600.41</v>
      </c>
      <c r="J204" s="41">
        <v>3600.2299999999996</v>
      </c>
      <c r="K204" s="41">
        <v>3600.5099999999993</v>
      </c>
      <c r="L204" s="41">
        <v>3600.5799999999995</v>
      </c>
      <c r="M204" s="41">
        <v>3600.5799999999995</v>
      </c>
      <c r="N204" s="41">
        <v>3600.5899999999992</v>
      </c>
      <c r="O204" s="41">
        <v>3600.6499999999996</v>
      </c>
      <c r="P204" s="41">
        <v>3600.629999999999</v>
      </c>
      <c r="Q204" s="41">
        <v>3600.6899999999996</v>
      </c>
      <c r="R204" s="41">
        <v>3600.7599999999993</v>
      </c>
      <c r="S204" s="41">
        <v>3600.7299999999996</v>
      </c>
      <c r="T204" s="41">
        <v>3599.5199999999995</v>
      </c>
      <c r="U204" s="41">
        <v>3599.3899999999994</v>
      </c>
      <c r="V204" s="41">
        <v>3599.2</v>
      </c>
      <c r="W204" s="41">
        <v>3598.8199999999997</v>
      </c>
      <c r="X204" s="41">
        <v>3681.7099999999996</v>
      </c>
      <c r="Y204" s="41">
        <v>3600.4599999999996</v>
      </c>
    </row>
    <row r="205" spans="1:25" ht="15.75" customHeight="1">
      <c r="A205" s="40">
        <f t="shared" si="4"/>
        <v>45012</v>
      </c>
      <c r="B205" s="41">
        <v>3600.5599999999995</v>
      </c>
      <c r="C205" s="41">
        <v>3600.7</v>
      </c>
      <c r="D205" s="41">
        <v>3600.8299999999995</v>
      </c>
      <c r="E205" s="41">
        <v>3600.74</v>
      </c>
      <c r="F205" s="41">
        <v>3623.8699999999994</v>
      </c>
      <c r="G205" s="41">
        <v>3600.7899999999995</v>
      </c>
      <c r="H205" s="41">
        <v>3599.8299999999995</v>
      </c>
      <c r="I205" s="41">
        <v>3599.8999999999996</v>
      </c>
      <c r="J205" s="41">
        <v>3600.2099999999996</v>
      </c>
      <c r="K205" s="41">
        <v>3600.3399999999992</v>
      </c>
      <c r="L205" s="41">
        <v>3600.45</v>
      </c>
      <c r="M205" s="41">
        <v>3600.4699999999993</v>
      </c>
      <c r="N205" s="41">
        <v>3600.4699999999993</v>
      </c>
      <c r="O205" s="41">
        <v>3600.5299999999997</v>
      </c>
      <c r="P205" s="41">
        <v>3600.45</v>
      </c>
      <c r="Q205" s="41">
        <v>3600.4599999999996</v>
      </c>
      <c r="R205" s="41">
        <v>3600.5099999999993</v>
      </c>
      <c r="S205" s="41">
        <v>3600.6199999999994</v>
      </c>
      <c r="T205" s="41">
        <v>3599.379999999999</v>
      </c>
      <c r="U205" s="41">
        <v>3599.3899999999994</v>
      </c>
      <c r="V205" s="41">
        <v>3599.3399999999992</v>
      </c>
      <c r="W205" s="41">
        <v>3598.8499999999995</v>
      </c>
      <c r="X205" s="41">
        <v>3679.7599999999993</v>
      </c>
      <c r="Y205" s="41">
        <v>3600.1199999999994</v>
      </c>
    </row>
    <row r="206" spans="1:25" ht="15.75" customHeight="1">
      <c r="A206" s="40">
        <f t="shared" si="4"/>
        <v>45013</v>
      </c>
      <c r="B206" s="41">
        <v>3600.5999999999995</v>
      </c>
      <c r="C206" s="41">
        <v>3600.6899999999996</v>
      </c>
      <c r="D206" s="41">
        <v>3600.8199999999997</v>
      </c>
      <c r="E206" s="41">
        <v>3600.7299999999996</v>
      </c>
      <c r="F206" s="41">
        <v>3623.9599999999996</v>
      </c>
      <c r="G206" s="41">
        <v>3601.2</v>
      </c>
      <c r="H206" s="41">
        <v>3600.5599999999995</v>
      </c>
      <c r="I206" s="41">
        <v>3600.1399999999994</v>
      </c>
      <c r="J206" s="41">
        <v>3600.2699999999995</v>
      </c>
      <c r="K206" s="41">
        <v>3600.3499999999995</v>
      </c>
      <c r="L206" s="41">
        <v>3600.41</v>
      </c>
      <c r="M206" s="41">
        <v>3600.5399999999995</v>
      </c>
      <c r="N206" s="41">
        <v>3600.5799999999995</v>
      </c>
      <c r="O206" s="41">
        <v>3600.5999999999995</v>
      </c>
      <c r="P206" s="41">
        <v>3600.5999999999995</v>
      </c>
      <c r="Q206" s="41">
        <v>3600.7499999999995</v>
      </c>
      <c r="R206" s="41">
        <v>3600.7299999999996</v>
      </c>
      <c r="S206" s="41">
        <v>3600.7099999999996</v>
      </c>
      <c r="T206" s="41">
        <v>3599.6399999999994</v>
      </c>
      <c r="U206" s="41">
        <v>3599.4299999999994</v>
      </c>
      <c r="V206" s="41">
        <v>3599.2999999999993</v>
      </c>
      <c r="W206" s="41">
        <v>3599.1099999999997</v>
      </c>
      <c r="X206" s="41">
        <v>3676.3299999999995</v>
      </c>
      <c r="Y206" s="41">
        <v>3600.3699999999994</v>
      </c>
    </row>
    <row r="207" spans="1:25" ht="15.75" customHeight="1">
      <c r="A207" s="40">
        <f t="shared" si="4"/>
        <v>45014</v>
      </c>
      <c r="B207" s="41">
        <v>3600.7499999999995</v>
      </c>
      <c r="C207" s="41">
        <v>3600.8299999999995</v>
      </c>
      <c r="D207" s="41">
        <v>3600.9299999999994</v>
      </c>
      <c r="E207" s="41">
        <v>3600.8399999999992</v>
      </c>
      <c r="F207" s="41">
        <v>3602.629999999999</v>
      </c>
      <c r="G207" s="41">
        <v>3601.1399999999994</v>
      </c>
      <c r="H207" s="41">
        <v>3600.2799999999997</v>
      </c>
      <c r="I207" s="41">
        <v>3600.2199999999993</v>
      </c>
      <c r="J207" s="41">
        <v>3600.5699999999997</v>
      </c>
      <c r="K207" s="41">
        <v>3600.4799999999996</v>
      </c>
      <c r="L207" s="41">
        <v>3600.5699999999997</v>
      </c>
      <c r="M207" s="41">
        <v>3600.5999999999995</v>
      </c>
      <c r="N207" s="41">
        <v>3600.6499999999996</v>
      </c>
      <c r="O207" s="41">
        <v>3600.7</v>
      </c>
      <c r="P207" s="41">
        <v>3600.66</v>
      </c>
      <c r="Q207" s="41">
        <v>3600.7699999999995</v>
      </c>
      <c r="R207" s="41">
        <v>3600.9399999999996</v>
      </c>
      <c r="S207" s="41">
        <v>3600.74</v>
      </c>
      <c r="T207" s="41">
        <v>3599.41</v>
      </c>
      <c r="U207" s="41">
        <v>3599.6799999999994</v>
      </c>
      <c r="V207" s="41">
        <v>3599.4999999999995</v>
      </c>
      <c r="W207" s="41">
        <v>3599.3399999999992</v>
      </c>
      <c r="X207" s="41">
        <v>3635.91</v>
      </c>
      <c r="Y207" s="41">
        <v>3601.0299999999997</v>
      </c>
    </row>
    <row r="208" spans="1:25" ht="15.75" customHeight="1">
      <c r="A208" s="40">
        <f t="shared" si="4"/>
        <v>45015</v>
      </c>
      <c r="B208" s="41">
        <v>3602.0599999999995</v>
      </c>
      <c r="C208" s="41">
        <v>3600.9399999999996</v>
      </c>
      <c r="D208" s="41">
        <v>3601.0499999999993</v>
      </c>
      <c r="E208" s="41">
        <v>3600.9599999999996</v>
      </c>
      <c r="F208" s="41">
        <v>3605.4199999999996</v>
      </c>
      <c r="G208" s="41">
        <v>3601.2</v>
      </c>
      <c r="H208" s="41">
        <v>3600.4699999999993</v>
      </c>
      <c r="I208" s="41">
        <v>3600.379999999999</v>
      </c>
      <c r="J208" s="41">
        <v>3600.629999999999</v>
      </c>
      <c r="K208" s="41">
        <v>3600.5799999999995</v>
      </c>
      <c r="L208" s="41">
        <v>3600.66</v>
      </c>
      <c r="M208" s="41">
        <v>3600.6899999999996</v>
      </c>
      <c r="N208" s="41">
        <v>3600.7299999999996</v>
      </c>
      <c r="O208" s="41">
        <v>3600.7299999999996</v>
      </c>
      <c r="P208" s="41">
        <v>3600.7699999999995</v>
      </c>
      <c r="Q208" s="41">
        <v>3600.91</v>
      </c>
      <c r="R208" s="41">
        <v>3600.8899999999994</v>
      </c>
      <c r="S208" s="41">
        <v>3600.8699999999994</v>
      </c>
      <c r="T208" s="41">
        <v>3599.8999999999996</v>
      </c>
      <c r="U208" s="41">
        <v>3599.7</v>
      </c>
      <c r="V208" s="41">
        <v>3599.5299999999997</v>
      </c>
      <c r="W208" s="41">
        <v>3599.4699999999993</v>
      </c>
      <c r="X208" s="41">
        <v>3654.2499999999995</v>
      </c>
      <c r="Y208" s="41">
        <v>3601.0499999999993</v>
      </c>
    </row>
    <row r="209" spans="1:25" ht="15.75" customHeight="1">
      <c r="A209" s="40">
        <f t="shared" si="4"/>
        <v>45016</v>
      </c>
      <c r="B209" s="46">
        <v>3600.8299999999995</v>
      </c>
      <c r="C209" s="46">
        <v>3600.8699999999994</v>
      </c>
      <c r="D209" s="46">
        <v>3600.879999999999</v>
      </c>
      <c r="E209" s="46">
        <v>3602.49</v>
      </c>
      <c r="F209" s="46">
        <v>3601.0499999999993</v>
      </c>
      <c r="G209" s="46">
        <v>3599.9599999999996</v>
      </c>
      <c r="H209" s="46">
        <v>3600.16</v>
      </c>
      <c r="I209" s="46">
        <v>3600.6799999999994</v>
      </c>
      <c r="J209" s="46">
        <v>3600.6799999999994</v>
      </c>
      <c r="K209" s="46">
        <v>3600.6899999999996</v>
      </c>
      <c r="L209" s="46">
        <v>3600.6899999999996</v>
      </c>
      <c r="M209" s="46">
        <v>3600.66</v>
      </c>
      <c r="N209" s="46">
        <v>3600.7099999999996</v>
      </c>
      <c r="O209" s="46">
        <v>3600.6799999999994</v>
      </c>
      <c r="P209" s="46">
        <v>3600.7499999999995</v>
      </c>
      <c r="Q209" s="46">
        <v>3600.7599999999993</v>
      </c>
      <c r="R209" s="46">
        <v>3600.6099999999997</v>
      </c>
      <c r="S209" s="46">
        <v>3599.5799999999995</v>
      </c>
      <c r="T209" s="46">
        <v>3599.5899999999992</v>
      </c>
      <c r="U209" s="46">
        <v>3599.4299999999994</v>
      </c>
      <c r="V209" s="46">
        <v>3599.4299999999994</v>
      </c>
      <c r="W209" s="46">
        <v>3598.66</v>
      </c>
      <c r="X209" s="46">
        <v>3681.16</v>
      </c>
      <c r="Y209" s="46">
        <v>3599.9799999999996</v>
      </c>
    </row>
    <row r="210" spans="1:25" ht="15.75" customHeight="1">
      <c r="A210" s="36" t="s">
        <v>73</v>
      </c>
      <c r="B210" s="37"/>
      <c r="C210" s="39" t="s">
        <v>103</v>
      </c>
      <c r="D210" s="37"/>
      <c r="E210" s="37"/>
      <c r="F210" s="37"/>
      <c r="G210" s="37"/>
      <c r="H210" s="37"/>
      <c r="I210" s="37"/>
      <c r="J210" s="37"/>
      <c r="K210" s="37"/>
      <c r="L210" s="37"/>
      <c r="M210" s="37"/>
      <c r="N210" s="37"/>
      <c r="O210" s="37"/>
      <c r="P210" s="37"/>
      <c r="R210" s="37"/>
      <c r="T210" s="37"/>
      <c r="V210" s="37"/>
      <c r="X210" s="37"/>
      <c r="Y210" s="37"/>
    </row>
    <row r="211" spans="1:25" ht="15.75" customHeight="1">
      <c r="A211" s="36" t="s">
        <v>75</v>
      </c>
      <c r="B211" s="37"/>
      <c r="C211" s="37"/>
      <c r="D211" s="37"/>
      <c r="E211" s="37"/>
      <c r="F211" s="37"/>
      <c r="G211" s="39" t="s">
        <v>76</v>
      </c>
      <c r="H211" s="37"/>
      <c r="I211" s="37"/>
      <c r="J211" s="37"/>
      <c r="K211" s="37"/>
      <c r="L211" s="37"/>
      <c r="M211" s="37"/>
      <c r="N211" s="37"/>
      <c r="O211" s="37"/>
      <c r="P211" s="37"/>
      <c r="Q211" s="37"/>
      <c r="R211" s="37"/>
      <c r="S211" s="37"/>
      <c r="T211" s="37"/>
      <c r="U211" s="37"/>
      <c r="V211" s="37"/>
      <c r="W211" s="37"/>
      <c r="X211" s="37"/>
      <c r="Y211" s="37"/>
    </row>
    <row r="212" spans="1:25" ht="15.75" customHeight="1">
      <c r="A212" s="87" t="s">
        <v>77</v>
      </c>
      <c r="B212" s="90" t="s">
        <v>78</v>
      </c>
      <c r="C212" s="91"/>
      <c r="D212" s="91"/>
      <c r="E212" s="91"/>
      <c r="F212" s="91"/>
      <c r="G212" s="91"/>
      <c r="H212" s="91"/>
      <c r="I212" s="91"/>
      <c r="J212" s="91"/>
      <c r="K212" s="91"/>
      <c r="L212" s="91"/>
      <c r="M212" s="91"/>
      <c r="N212" s="91"/>
      <c r="O212" s="91"/>
      <c r="P212" s="91"/>
      <c r="Q212" s="91"/>
      <c r="R212" s="91"/>
      <c r="S212" s="91"/>
      <c r="T212" s="91"/>
      <c r="U212" s="91"/>
      <c r="V212" s="91"/>
      <c r="W212" s="91"/>
      <c r="X212" s="91"/>
      <c r="Y212" s="92"/>
    </row>
    <row r="213" spans="1:25" ht="15.75" customHeight="1">
      <c r="A213" s="88"/>
      <c r="B213" s="93"/>
      <c r="C213" s="94"/>
      <c r="D213" s="94"/>
      <c r="E213" s="94"/>
      <c r="F213" s="94"/>
      <c r="G213" s="94"/>
      <c r="H213" s="94"/>
      <c r="I213" s="94"/>
      <c r="J213" s="94"/>
      <c r="K213" s="94"/>
      <c r="L213" s="94"/>
      <c r="M213" s="94"/>
      <c r="N213" s="94"/>
      <c r="O213" s="94"/>
      <c r="P213" s="94"/>
      <c r="Q213" s="94"/>
      <c r="R213" s="94"/>
      <c r="S213" s="94"/>
      <c r="T213" s="94"/>
      <c r="U213" s="94"/>
      <c r="V213" s="94"/>
      <c r="W213" s="94"/>
      <c r="X213" s="94"/>
      <c r="Y213" s="95"/>
    </row>
    <row r="214" spans="1:25" ht="15.75" customHeight="1">
      <c r="A214" s="88"/>
      <c r="B214" s="96" t="s">
        <v>79</v>
      </c>
      <c r="C214" s="96" t="s">
        <v>80</v>
      </c>
      <c r="D214" s="96" t="s">
        <v>81</v>
      </c>
      <c r="E214" s="96" t="s">
        <v>82</v>
      </c>
      <c r="F214" s="96" t="s">
        <v>83</v>
      </c>
      <c r="G214" s="96" t="s">
        <v>84</v>
      </c>
      <c r="H214" s="96" t="s">
        <v>85</v>
      </c>
      <c r="I214" s="96" t="s">
        <v>86</v>
      </c>
      <c r="J214" s="96" t="s">
        <v>87</v>
      </c>
      <c r="K214" s="96" t="s">
        <v>88</v>
      </c>
      <c r="L214" s="96" t="s">
        <v>89</v>
      </c>
      <c r="M214" s="96" t="s">
        <v>90</v>
      </c>
      <c r="N214" s="96" t="s">
        <v>91</v>
      </c>
      <c r="O214" s="96" t="s">
        <v>92</v>
      </c>
      <c r="P214" s="96" t="s">
        <v>93</v>
      </c>
      <c r="Q214" s="96" t="s">
        <v>94</v>
      </c>
      <c r="R214" s="96" t="s">
        <v>95</v>
      </c>
      <c r="S214" s="96" t="s">
        <v>96</v>
      </c>
      <c r="T214" s="96" t="s">
        <v>97</v>
      </c>
      <c r="U214" s="96" t="s">
        <v>98</v>
      </c>
      <c r="V214" s="96" t="s">
        <v>99</v>
      </c>
      <c r="W214" s="96" t="s">
        <v>100</v>
      </c>
      <c r="X214" s="96" t="s">
        <v>101</v>
      </c>
      <c r="Y214" s="96" t="s">
        <v>102</v>
      </c>
    </row>
    <row r="215" spans="1:25" ht="15.75" customHeight="1">
      <c r="A215" s="89"/>
      <c r="B215" s="97"/>
      <c r="C215" s="97"/>
      <c r="D215" s="97"/>
      <c r="E215" s="97"/>
      <c r="F215" s="97"/>
      <c r="G215" s="97"/>
      <c r="H215" s="97"/>
      <c r="I215" s="97"/>
      <c r="J215" s="97"/>
      <c r="K215" s="97"/>
      <c r="L215" s="97"/>
      <c r="M215" s="97"/>
      <c r="N215" s="97"/>
      <c r="O215" s="97"/>
      <c r="P215" s="97"/>
      <c r="Q215" s="97"/>
      <c r="R215" s="97"/>
      <c r="S215" s="97"/>
      <c r="T215" s="97"/>
      <c r="U215" s="97"/>
      <c r="V215" s="97"/>
      <c r="W215" s="97"/>
      <c r="X215" s="97"/>
      <c r="Y215" s="97"/>
    </row>
    <row r="216" spans="1:25" ht="15.75" customHeight="1">
      <c r="A216" s="40">
        <f>A179</f>
        <v>44986</v>
      </c>
      <c r="B216" s="41">
        <v>4054.8999999999996</v>
      </c>
      <c r="C216" s="41">
        <v>3994.71</v>
      </c>
      <c r="D216" s="41">
        <v>3978.7299999999996</v>
      </c>
      <c r="E216" s="41">
        <v>3978.72</v>
      </c>
      <c r="F216" s="41">
        <v>3978.67</v>
      </c>
      <c r="G216" s="41">
        <v>3978.5299999999997</v>
      </c>
      <c r="H216" s="41">
        <v>4053.88</v>
      </c>
      <c r="I216" s="41">
        <v>4252.09</v>
      </c>
      <c r="J216" s="41">
        <v>4050.3199999999997</v>
      </c>
      <c r="K216" s="41">
        <v>4031.99</v>
      </c>
      <c r="L216" s="41">
        <v>4020.56</v>
      </c>
      <c r="M216" s="41">
        <v>3981.22</v>
      </c>
      <c r="N216" s="41">
        <v>3989.5299999999997</v>
      </c>
      <c r="O216" s="41">
        <v>4012.2299999999996</v>
      </c>
      <c r="P216" s="41">
        <v>4079.08</v>
      </c>
      <c r="Q216" s="41">
        <v>4102.07</v>
      </c>
      <c r="R216" s="41">
        <v>4096.67</v>
      </c>
      <c r="S216" s="41">
        <v>4124.44</v>
      </c>
      <c r="T216" s="41">
        <v>4208.219999999999</v>
      </c>
      <c r="U216" s="41">
        <v>4161.21</v>
      </c>
      <c r="V216" s="41">
        <v>4116.94</v>
      </c>
      <c r="W216" s="41">
        <v>4060.88</v>
      </c>
      <c r="X216" s="41">
        <v>4282.93</v>
      </c>
      <c r="Y216" s="41">
        <v>4168.75</v>
      </c>
    </row>
    <row r="217" spans="1:25" ht="15.75" customHeight="1">
      <c r="A217" s="40">
        <f>A216+1</f>
        <v>44987</v>
      </c>
      <c r="B217" s="41">
        <v>4071.24</v>
      </c>
      <c r="C217" s="41">
        <v>4017.14</v>
      </c>
      <c r="D217" s="41">
        <v>3978.64</v>
      </c>
      <c r="E217" s="41">
        <v>3978.62</v>
      </c>
      <c r="F217" s="41">
        <v>3978.51</v>
      </c>
      <c r="G217" s="41">
        <v>3978.27</v>
      </c>
      <c r="H217" s="41">
        <v>3999.8</v>
      </c>
      <c r="I217" s="41">
        <v>4072.1499999999996</v>
      </c>
      <c r="J217" s="41">
        <v>3977.6499999999996</v>
      </c>
      <c r="K217" s="41">
        <v>4044.45</v>
      </c>
      <c r="L217" s="41">
        <v>4102.13</v>
      </c>
      <c r="M217" s="41">
        <v>4140.389999999999</v>
      </c>
      <c r="N217" s="41">
        <v>4176.29</v>
      </c>
      <c r="O217" s="41">
        <v>4217.84</v>
      </c>
      <c r="P217" s="41">
        <v>4186.55</v>
      </c>
      <c r="Q217" s="41">
        <v>4159.61</v>
      </c>
      <c r="R217" s="41">
        <v>4143.34</v>
      </c>
      <c r="S217" s="41">
        <v>4124.08</v>
      </c>
      <c r="T217" s="41">
        <v>4244.83</v>
      </c>
      <c r="U217" s="41">
        <v>4169.389999999999</v>
      </c>
      <c r="V217" s="41">
        <v>4071.24</v>
      </c>
      <c r="W217" s="41">
        <v>4015.3</v>
      </c>
      <c r="X217" s="41">
        <v>4295.29</v>
      </c>
      <c r="Y217" s="41">
        <v>4210.11</v>
      </c>
    </row>
    <row r="218" spans="1:25" ht="15.75" customHeight="1">
      <c r="A218" s="40">
        <f aca="true" t="shared" si="5" ref="A218:A246">A217+1</f>
        <v>44988</v>
      </c>
      <c r="B218" s="41">
        <v>4180.57</v>
      </c>
      <c r="C218" s="41">
        <v>4068.1099999999997</v>
      </c>
      <c r="D218" s="41">
        <v>3978.38</v>
      </c>
      <c r="E218" s="41">
        <v>3978.37</v>
      </c>
      <c r="F218" s="41">
        <v>3978.29</v>
      </c>
      <c r="G218" s="41">
        <v>3978.02</v>
      </c>
      <c r="H218" s="41">
        <v>4031.38</v>
      </c>
      <c r="I218" s="41">
        <v>4079.39</v>
      </c>
      <c r="J218" s="41">
        <v>3977.3</v>
      </c>
      <c r="K218" s="41">
        <v>3977.39</v>
      </c>
      <c r="L218" s="41">
        <v>4057.0299999999997</v>
      </c>
      <c r="M218" s="41">
        <v>4036.34</v>
      </c>
      <c r="N218" s="41">
        <v>4049.29</v>
      </c>
      <c r="O218" s="41">
        <v>4033.29</v>
      </c>
      <c r="P218" s="41">
        <v>3977.17</v>
      </c>
      <c r="Q218" s="41">
        <v>3995.46</v>
      </c>
      <c r="R218" s="41">
        <v>4065.81</v>
      </c>
      <c r="S218" s="41">
        <v>4083.84</v>
      </c>
      <c r="T218" s="41">
        <v>4228.16</v>
      </c>
      <c r="U218" s="41">
        <v>4171.04</v>
      </c>
      <c r="V218" s="41">
        <v>4180.57</v>
      </c>
      <c r="W218" s="41">
        <v>4106.86</v>
      </c>
      <c r="X218" s="41">
        <v>4540.8099999999995</v>
      </c>
      <c r="Y218" s="41">
        <v>4237.02</v>
      </c>
    </row>
    <row r="219" spans="1:25" ht="15.75" customHeight="1">
      <c r="A219" s="40">
        <f t="shared" si="5"/>
        <v>44989</v>
      </c>
      <c r="B219" s="41">
        <v>4084.76</v>
      </c>
      <c r="C219" s="41">
        <v>3977.96</v>
      </c>
      <c r="D219" s="41">
        <v>3978.02</v>
      </c>
      <c r="E219" s="41">
        <v>3977.9399999999996</v>
      </c>
      <c r="F219" s="41">
        <v>3977.92</v>
      </c>
      <c r="G219" s="41">
        <v>3977.9799999999996</v>
      </c>
      <c r="H219" s="41">
        <v>3976.9799999999996</v>
      </c>
      <c r="I219" s="41">
        <v>4171.95</v>
      </c>
      <c r="J219" s="41">
        <v>3977.52</v>
      </c>
      <c r="K219" s="41">
        <v>4007.5299999999997</v>
      </c>
      <c r="L219" s="41">
        <v>4070.68</v>
      </c>
      <c r="M219" s="41">
        <v>4079.8999999999996</v>
      </c>
      <c r="N219" s="41">
        <v>4002.8999999999996</v>
      </c>
      <c r="O219" s="41">
        <v>3977.6499999999996</v>
      </c>
      <c r="P219" s="41">
        <v>3977.47</v>
      </c>
      <c r="Q219" s="41">
        <v>3993.3999999999996</v>
      </c>
      <c r="R219" s="41">
        <v>4002.97</v>
      </c>
      <c r="S219" s="41">
        <v>3977.4399999999996</v>
      </c>
      <c r="T219" s="41">
        <v>4061.56</v>
      </c>
      <c r="U219" s="41">
        <v>3975.87</v>
      </c>
      <c r="V219" s="41">
        <v>4084.76</v>
      </c>
      <c r="W219" s="41">
        <v>3975.7299999999996</v>
      </c>
      <c r="X219" s="41">
        <v>4208.74</v>
      </c>
      <c r="Y219" s="41">
        <v>4139.78</v>
      </c>
    </row>
    <row r="220" spans="1:25" ht="15.75" customHeight="1">
      <c r="A220" s="40">
        <f t="shared" si="5"/>
        <v>44990</v>
      </c>
      <c r="B220" s="41">
        <v>4035.8599999999997</v>
      </c>
      <c r="C220" s="41">
        <v>3978.01</v>
      </c>
      <c r="D220" s="41">
        <v>3978.04</v>
      </c>
      <c r="E220" s="41">
        <v>3977.93</v>
      </c>
      <c r="F220" s="41">
        <v>3977.96</v>
      </c>
      <c r="G220" s="41">
        <v>3977.97</v>
      </c>
      <c r="H220" s="41">
        <v>3977.08</v>
      </c>
      <c r="I220" s="41">
        <v>4138.61</v>
      </c>
      <c r="J220" s="41">
        <v>3977.39</v>
      </c>
      <c r="K220" s="41">
        <v>4020.66</v>
      </c>
      <c r="L220" s="41">
        <v>4076.14</v>
      </c>
      <c r="M220" s="41">
        <v>4119.0599999999995</v>
      </c>
      <c r="N220" s="41">
        <v>4162.16</v>
      </c>
      <c r="O220" s="41">
        <v>4174.57</v>
      </c>
      <c r="P220" s="41">
        <v>4118.7</v>
      </c>
      <c r="Q220" s="41">
        <v>4136.3</v>
      </c>
      <c r="R220" s="41">
        <v>4117.99</v>
      </c>
      <c r="S220" s="41">
        <v>4017.49</v>
      </c>
      <c r="T220" s="41">
        <v>4120.49</v>
      </c>
      <c r="U220" s="41">
        <v>4034.95</v>
      </c>
      <c r="V220" s="41">
        <v>4035.8599999999997</v>
      </c>
      <c r="W220" s="41">
        <v>3975.92</v>
      </c>
      <c r="X220" s="41">
        <v>4217.7</v>
      </c>
      <c r="Y220" s="41">
        <v>4163.25</v>
      </c>
    </row>
    <row r="221" spans="1:25" ht="15.75" customHeight="1">
      <c r="A221" s="40">
        <f t="shared" si="5"/>
        <v>44991</v>
      </c>
      <c r="B221" s="41">
        <v>4055.4799999999996</v>
      </c>
      <c r="C221" s="41">
        <v>3978.08</v>
      </c>
      <c r="D221" s="41">
        <v>3978.21</v>
      </c>
      <c r="E221" s="41">
        <v>3978.1899999999996</v>
      </c>
      <c r="F221" s="41">
        <v>3978.02</v>
      </c>
      <c r="G221" s="41">
        <v>3977.8599999999997</v>
      </c>
      <c r="H221" s="41">
        <v>3976.8999999999996</v>
      </c>
      <c r="I221" s="41">
        <v>4148.43</v>
      </c>
      <c r="J221" s="41">
        <v>3977.75</v>
      </c>
      <c r="K221" s="41">
        <v>4018.99</v>
      </c>
      <c r="L221" s="41">
        <v>4073.0299999999997</v>
      </c>
      <c r="M221" s="41">
        <v>4115.42</v>
      </c>
      <c r="N221" s="41">
        <v>4153.35</v>
      </c>
      <c r="O221" s="41">
        <v>4173.2</v>
      </c>
      <c r="P221" s="41">
        <v>4112.52</v>
      </c>
      <c r="Q221" s="41">
        <v>4131.52</v>
      </c>
      <c r="R221" s="41">
        <v>4115.07</v>
      </c>
      <c r="S221" s="41">
        <v>4016.55</v>
      </c>
      <c r="T221" s="41">
        <v>4115.91</v>
      </c>
      <c r="U221" s="41">
        <v>4033.3599999999997</v>
      </c>
      <c r="V221" s="41">
        <v>4055.4799999999996</v>
      </c>
      <c r="W221" s="41">
        <v>3976.08</v>
      </c>
      <c r="X221" s="41">
        <v>4210.469999999999</v>
      </c>
      <c r="Y221" s="41">
        <v>4153.24</v>
      </c>
    </row>
    <row r="222" spans="1:25" ht="15.75" customHeight="1">
      <c r="A222" s="40">
        <f t="shared" si="5"/>
        <v>44992</v>
      </c>
      <c r="B222" s="41">
        <v>4034.24</v>
      </c>
      <c r="C222" s="41">
        <v>3978.08</v>
      </c>
      <c r="D222" s="41">
        <v>3978.13</v>
      </c>
      <c r="E222" s="41">
        <v>3978.04</v>
      </c>
      <c r="F222" s="41">
        <v>3978.0299999999997</v>
      </c>
      <c r="G222" s="41">
        <v>3977.8999999999996</v>
      </c>
      <c r="H222" s="41">
        <v>3976.7299999999996</v>
      </c>
      <c r="I222" s="41">
        <v>4112.889999999999</v>
      </c>
      <c r="J222" s="41">
        <v>3976.92</v>
      </c>
      <c r="K222" s="41">
        <v>3977.01</v>
      </c>
      <c r="L222" s="41">
        <v>4016.63</v>
      </c>
      <c r="M222" s="41">
        <v>4067.3999999999996</v>
      </c>
      <c r="N222" s="41">
        <v>4111.08</v>
      </c>
      <c r="O222" s="41">
        <v>4128.639999999999</v>
      </c>
      <c r="P222" s="41">
        <v>4054.91</v>
      </c>
      <c r="Q222" s="41">
        <v>4104.82</v>
      </c>
      <c r="R222" s="41">
        <v>4057.52</v>
      </c>
      <c r="S222" s="41">
        <v>3975.9799999999996</v>
      </c>
      <c r="T222" s="41">
        <v>4021.93</v>
      </c>
      <c r="U222" s="41">
        <v>3974.34</v>
      </c>
      <c r="V222" s="41">
        <v>4034.24</v>
      </c>
      <c r="W222" s="41">
        <v>3971.56</v>
      </c>
      <c r="X222" s="41">
        <v>4174.75</v>
      </c>
      <c r="Y222" s="41">
        <v>4129.37</v>
      </c>
    </row>
    <row r="223" spans="1:25" ht="15.75" customHeight="1">
      <c r="A223" s="40">
        <f t="shared" si="5"/>
        <v>44993</v>
      </c>
      <c r="B223" s="41">
        <v>4036.55</v>
      </c>
      <c r="C223" s="41">
        <v>3977.5299999999997</v>
      </c>
      <c r="D223" s="41">
        <v>3977.5699999999997</v>
      </c>
      <c r="E223" s="41">
        <v>3977.3599999999997</v>
      </c>
      <c r="F223" s="41">
        <v>3977.33</v>
      </c>
      <c r="G223" s="41">
        <v>3977.0299999999997</v>
      </c>
      <c r="H223" s="41">
        <v>3975.33</v>
      </c>
      <c r="I223" s="41">
        <v>3975.3599999999997</v>
      </c>
      <c r="J223" s="41">
        <v>3975.9399999999996</v>
      </c>
      <c r="K223" s="41">
        <v>3975.8599999999997</v>
      </c>
      <c r="L223" s="41">
        <v>4044.6899999999996</v>
      </c>
      <c r="M223" s="41">
        <v>4092.25</v>
      </c>
      <c r="N223" s="41">
        <v>4055.51</v>
      </c>
      <c r="O223" s="41">
        <v>3975.66</v>
      </c>
      <c r="P223" s="41">
        <v>3975.3599999999997</v>
      </c>
      <c r="Q223" s="41">
        <v>3975.79</v>
      </c>
      <c r="R223" s="41">
        <v>3976.12</v>
      </c>
      <c r="S223" s="41">
        <v>3976.17</v>
      </c>
      <c r="T223" s="41">
        <v>3999.51</v>
      </c>
      <c r="U223" s="41">
        <v>3973.93</v>
      </c>
      <c r="V223" s="41">
        <v>4036.55</v>
      </c>
      <c r="W223" s="41">
        <v>3973.45</v>
      </c>
      <c r="X223" s="41">
        <v>4155.63</v>
      </c>
      <c r="Y223" s="41">
        <v>4093.97</v>
      </c>
    </row>
    <row r="224" spans="1:25" ht="15.75" customHeight="1">
      <c r="A224" s="40">
        <f t="shared" si="5"/>
        <v>44994</v>
      </c>
      <c r="B224" s="41">
        <v>4028.66</v>
      </c>
      <c r="C224" s="41">
        <v>3977.58</v>
      </c>
      <c r="D224" s="41">
        <v>3977.62</v>
      </c>
      <c r="E224" s="41">
        <v>3977.46</v>
      </c>
      <c r="F224" s="41">
        <v>3977.45</v>
      </c>
      <c r="G224" s="41">
        <v>3977.2</v>
      </c>
      <c r="H224" s="41">
        <v>3975.56</v>
      </c>
      <c r="I224" s="41">
        <v>3975.76</v>
      </c>
      <c r="J224" s="41">
        <v>3976.0699999999997</v>
      </c>
      <c r="K224" s="41">
        <v>3983.7299999999996</v>
      </c>
      <c r="L224" s="41">
        <v>4089.87</v>
      </c>
      <c r="M224" s="41">
        <v>4140.58</v>
      </c>
      <c r="N224" s="41">
        <v>4095.89</v>
      </c>
      <c r="O224" s="41">
        <v>3996.64</v>
      </c>
      <c r="P224" s="41">
        <v>3975.8</v>
      </c>
      <c r="Q224" s="41">
        <v>3975.96</v>
      </c>
      <c r="R224" s="41">
        <v>3976.26</v>
      </c>
      <c r="S224" s="41">
        <v>3976.5699999999997</v>
      </c>
      <c r="T224" s="41">
        <v>4047.79</v>
      </c>
      <c r="U224" s="41">
        <v>3974.64</v>
      </c>
      <c r="V224" s="41">
        <v>4028.66</v>
      </c>
      <c r="W224" s="41">
        <v>3974.6499999999996</v>
      </c>
      <c r="X224" s="41">
        <v>4195.4</v>
      </c>
      <c r="Y224" s="41">
        <v>4115.92</v>
      </c>
    </row>
    <row r="225" spans="1:25" ht="15.75" customHeight="1">
      <c r="A225" s="40">
        <f t="shared" si="5"/>
        <v>44995</v>
      </c>
      <c r="B225" s="41">
        <v>4022.02</v>
      </c>
      <c r="C225" s="41">
        <v>3977.64</v>
      </c>
      <c r="D225" s="41">
        <v>3977.62</v>
      </c>
      <c r="E225" s="41">
        <v>3977.46</v>
      </c>
      <c r="F225" s="41">
        <v>3977.43</v>
      </c>
      <c r="G225" s="41">
        <v>3977.3</v>
      </c>
      <c r="H225" s="41">
        <v>3975.51</v>
      </c>
      <c r="I225" s="41">
        <v>3975.88</v>
      </c>
      <c r="J225" s="41">
        <v>3976.2</v>
      </c>
      <c r="K225" s="41">
        <v>3976.34</v>
      </c>
      <c r="L225" s="41">
        <v>4004.21</v>
      </c>
      <c r="M225" s="41">
        <v>4055.55</v>
      </c>
      <c r="N225" s="41">
        <v>4010.2</v>
      </c>
      <c r="O225" s="41">
        <v>3976.5</v>
      </c>
      <c r="P225" s="41">
        <v>3976.26</v>
      </c>
      <c r="Q225" s="41">
        <v>3976.45</v>
      </c>
      <c r="R225" s="41">
        <v>3976.92</v>
      </c>
      <c r="S225" s="41">
        <v>3976.93</v>
      </c>
      <c r="T225" s="41">
        <v>4017.81</v>
      </c>
      <c r="U225" s="41">
        <v>3976.0699999999997</v>
      </c>
      <c r="V225" s="41">
        <v>4022.02</v>
      </c>
      <c r="W225" s="41">
        <v>3975.0299999999997</v>
      </c>
      <c r="X225" s="41">
        <v>4113.69</v>
      </c>
      <c r="Y225" s="41">
        <v>4108.55</v>
      </c>
    </row>
    <row r="226" spans="1:25" ht="15.75" customHeight="1">
      <c r="A226" s="40">
        <f t="shared" si="5"/>
        <v>44996</v>
      </c>
      <c r="B226" s="41">
        <v>4048.05</v>
      </c>
      <c r="C226" s="41">
        <v>3978.04</v>
      </c>
      <c r="D226" s="41">
        <v>3978.3999999999996</v>
      </c>
      <c r="E226" s="41">
        <v>3978.4399999999996</v>
      </c>
      <c r="F226" s="41">
        <v>3978.33</v>
      </c>
      <c r="G226" s="41">
        <v>3977.6899999999996</v>
      </c>
      <c r="H226" s="41">
        <v>3976.42</v>
      </c>
      <c r="I226" s="41">
        <v>3975.9399999999996</v>
      </c>
      <c r="J226" s="41">
        <v>3976.7799999999997</v>
      </c>
      <c r="K226" s="41">
        <v>3976.95</v>
      </c>
      <c r="L226" s="41">
        <v>3977.09</v>
      </c>
      <c r="M226" s="41">
        <v>3977.0699999999997</v>
      </c>
      <c r="N226" s="41">
        <v>3977.12</v>
      </c>
      <c r="O226" s="41">
        <v>3977.12</v>
      </c>
      <c r="P226" s="41">
        <v>3976.9799999999996</v>
      </c>
      <c r="Q226" s="41">
        <v>3976.88</v>
      </c>
      <c r="R226" s="41">
        <v>3976.9799999999996</v>
      </c>
      <c r="S226" s="41">
        <v>3977.18</v>
      </c>
      <c r="T226" s="41">
        <v>4049.52</v>
      </c>
      <c r="U226" s="41">
        <v>4003.66</v>
      </c>
      <c r="V226" s="41">
        <v>4048.05</v>
      </c>
      <c r="W226" s="41">
        <v>3975.89</v>
      </c>
      <c r="X226" s="41">
        <v>4208.38</v>
      </c>
      <c r="Y226" s="41">
        <v>4141.73</v>
      </c>
    </row>
    <row r="227" spans="1:25" ht="15.75" customHeight="1">
      <c r="A227" s="40">
        <f t="shared" si="5"/>
        <v>44997</v>
      </c>
      <c r="B227" s="41">
        <v>4052.66</v>
      </c>
      <c r="C227" s="41">
        <v>3978.38</v>
      </c>
      <c r="D227" s="41">
        <v>3978.5299999999997</v>
      </c>
      <c r="E227" s="41">
        <v>3978.58</v>
      </c>
      <c r="F227" s="41">
        <v>3978.54</v>
      </c>
      <c r="G227" s="41">
        <v>3978.41</v>
      </c>
      <c r="H227" s="41">
        <v>3977.81</v>
      </c>
      <c r="I227" s="41">
        <v>4062.5299999999997</v>
      </c>
      <c r="J227" s="41">
        <v>3977.26</v>
      </c>
      <c r="K227" s="41">
        <v>3977.39</v>
      </c>
      <c r="L227" s="41">
        <v>3977.4399999999996</v>
      </c>
      <c r="M227" s="41">
        <v>3977.42</v>
      </c>
      <c r="N227" s="41">
        <v>3977.33</v>
      </c>
      <c r="O227" s="41">
        <v>3977.5</v>
      </c>
      <c r="P227" s="41">
        <v>3977.59</v>
      </c>
      <c r="Q227" s="41">
        <v>3977.6499999999996</v>
      </c>
      <c r="R227" s="41">
        <v>3977.91</v>
      </c>
      <c r="S227" s="41">
        <v>3978.01</v>
      </c>
      <c r="T227" s="41">
        <v>4012.47</v>
      </c>
      <c r="U227" s="41">
        <v>3984.09</v>
      </c>
      <c r="V227" s="41">
        <v>4052.66</v>
      </c>
      <c r="W227" s="41">
        <v>3976.74</v>
      </c>
      <c r="X227" s="41">
        <v>4144.46</v>
      </c>
      <c r="Y227" s="41">
        <v>4048.18</v>
      </c>
    </row>
    <row r="228" spans="1:25" ht="15.75" customHeight="1">
      <c r="A228" s="40">
        <f t="shared" si="5"/>
        <v>44998</v>
      </c>
      <c r="B228" s="41">
        <v>4043.1</v>
      </c>
      <c r="C228" s="41">
        <v>3978.39</v>
      </c>
      <c r="D228" s="41">
        <v>3978.49</v>
      </c>
      <c r="E228" s="41">
        <v>3978.51</v>
      </c>
      <c r="F228" s="41">
        <v>3978.5299999999997</v>
      </c>
      <c r="G228" s="41">
        <v>3978.55</v>
      </c>
      <c r="H228" s="41">
        <v>3977.77</v>
      </c>
      <c r="I228" s="41">
        <v>3977.45</v>
      </c>
      <c r="J228" s="41">
        <v>3977.92</v>
      </c>
      <c r="K228" s="41">
        <v>3978.1</v>
      </c>
      <c r="L228" s="41">
        <v>3978.09</v>
      </c>
      <c r="M228" s="41">
        <v>3977.97</v>
      </c>
      <c r="N228" s="41">
        <v>3977.79</v>
      </c>
      <c r="O228" s="41">
        <v>3978.12</v>
      </c>
      <c r="P228" s="41">
        <v>3978.06</v>
      </c>
      <c r="Q228" s="41">
        <v>3977.96</v>
      </c>
      <c r="R228" s="41">
        <v>3978.04</v>
      </c>
      <c r="S228" s="41">
        <v>3978.0299999999997</v>
      </c>
      <c r="T228" s="41">
        <v>4028.9799999999996</v>
      </c>
      <c r="U228" s="41">
        <v>3981.39</v>
      </c>
      <c r="V228" s="41">
        <v>4043.1</v>
      </c>
      <c r="W228" s="41">
        <v>3976.81</v>
      </c>
      <c r="X228" s="41">
        <v>4200.18</v>
      </c>
      <c r="Y228" s="41">
        <v>4133.75</v>
      </c>
    </row>
    <row r="229" spans="1:25" ht="15.75" customHeight="1">
      <c r="A229" s="40">
        <f t="shared" si="5"/>
        <v>44999</v>
      </c>
      <c r="B229" s="41">
        <v>4054.96</v>
      </c>
      <c r="C229" s="41">
        <v>3978.01</v>
      </c>
      <c r="D229" s="41">
        <v>3978.6099999999997</v>
      </c>
      <c r="E229" s="41">
        <v>3978.63</v>
      </c>
      <c r="F229" s="41">
        <v>3978.68</v>
      </c>
      <c r="G229" s="41">
        <v>3978.66</v>
      </c>
      <c r="H229" s="41">
        <v>3977.8199999999997</v>
      </c>
      <c r="I229" s="41">
        <v>3976.43</v>
      </c>
      <c r="J229" s="41">
        <v>3977.55</v>
      </c>
      <c r="K229" s="41">
        <v>3977.62</v>
      </c>
      <c r="L229" s="41">
        <v>3977.64</v>
      </c>
      <c r="M229" s="41">
        <v>3977.56</v>
      </c>
      <c r="N229" s="41">
        <v>3977.42</v>
      </c>
      <c r="O229" s="41">
        <v>3977.52</v>
      </c>
      <c r="P229" s="41">
        <v>3977.4399999999996</v>
      </c>
      <c r="Q229" s="41">
        <v>3977.3</v>
      </c>
      <c r="R229" s="41">
        <v>3977.26</v>
      </c>
      <c r="S229" s="41">
        <v>3977.8999999999996</v>
      </c>
      <c r="T229" s="41">
        <v>4057.6499999999996</v>
      </c>
      <c r="U229" s="41">
        <v>4019.39</v>
      </c>
      <c r="V229" s="41">
        <v>4054.96</v>
      </c>
      <c r="W229" s="41">
        <v>3976.5</v>
      </c>
      <c r="X229" s="41">
        <v>4199.5599999999995</v>
      </c>
      <c r="Y229" s="41">
        <v>4064.79</v>
      </c>
    </row>
    <row r="230" spans="1:25" ht="15.75" customHeight="1">
      <c r="A230" s="40">
        <f t="shared" si="5"/>
        <v>45000</v>
      </c>
      <c r="B230" s="41">
        <v>3977.8</v>
      </c>
      <c r="C230" s="41">
        <v>3978.64</v>
      </c>
      <c r="D230" s="41">
        <v>3978.7</v>
      </c>
      <c r="E230" s="41">
        <v>3978.72</v>
      </c>
      <c r="F230" s="41">
        <v>3978.7299999999996</v>
      </c>
      <c r="G230" s="41">
        <v>3978.72</v>
      </c>
      <c r="H230" s="41">
        <v>3978.04</v>
      </c>
      <c r="I230" s="41">
        <v>3977.6099999999997</v>
      </c>
      <c r="J230" s="41">
        <v>3978.1899999999996</v>
      </c>
      <c r="K230" s="41">
        <v>3978.21</v>
      </c>
      <c r="L230" s="41">
        <v>3978.2</v>
      </c>
      <c r="M230" s="41">
        <v>3978.17</v>
      </c>
      <c r="N230" s="41">
        <v>3978.14</v>
      </c>
      <c r="O230" s="41">
        <v>3978.1899999999996</v>
      </c>
      <c r="P230" s="41">
        <v>3978.2</v>
      </c>
      <c r="Q230" s="41">
        <v>3978.27</v>
      </c>
      <c r="R230" s="41">
        <v>3978.3199999999997</v>
      </c>
      <c r="S230" s="41">
        <v>3978.1099999999997</v>
      </c>
      <c r="T230" s="41">
        <v>3976.87</v>
      </c>
      <c r="U230" s="41">
        <v>3976.96</v>
      </c>
      <c r="V230" s="41">
        <v>3977.8</v>
      </c>
      <c r="W230" s="41">
        <v>3976.66</v>
      </c>
      <c r="X230" s="41">
        <v>4139.27</v>
      </c>
      <c r="Y230" s="41">
        <v>4006.45</v>
      </c>
    </row>
    <row r="231" spans="1:25" ht="15.75" customHeight="1">
      <c r="A231" s="40">
        <f t="shared" si="5"/>
        <v>45001</v>
      </c>
      <c r="B231" s="41">
        <v>3978.33</v>
      </c>
      <c r="C231" s="41">
        <v>3978.6099999999997</v>
      </c>
      <c r="D231" s="41">
        <v>3978.74</v>
      </c>
      <c r="E231" s="41">
        <v>3978.7299999999996</v>
      </c>
      <c r="F231" s="41">
        <v>3978.63</v>
      </c>
      <c r="G231" s="41">
        <v>3978.7</v>
      </c>
      <c r="H231" s="41">
        <v>3977.79</v>
      </c>
      <c r="I231" s="41">
        <v>3977.43</v>
      </c>
      <c r="J231" s="41">
        <v>3978.3999999999996</v>
      </c>
      <c r="K231" s="41">
        <v>3978.39</v>
      </c>
      <c r="L231" s="41">
        <v>3978.3599999999997</v>
      </c>
      <c r="M231" s="41">
        <v>3978.3599999999997</v>
      </c>
      <c r="N231" s="41">
        <v>3978.3199999999997</v>
      </c>
      <c r="O231" s="41">
        <v>3978.39</v>
      </c>
      <c r="P231" s="41">
        <v>3978.39</v>
      </c>
      <c r="Q231" s="41">
        <v>3978.42</v>
      </c>
      <c r="R231" s="41">
        <v>3978.5</v>
      </c>
      <c r="S231" s="41">
        <v>3978.38</v>
      </c>
      <c r="T231" s="41">
        <v>3977.3999999999996</v>
      </c>
      <c r="U231" s="41">
        <v>3977.26</v>
      </c>
      <c r="V231" s="41">
        <v>3978.33</v>
      </c>
      <c r="W231" s="41">
        <v>3977</v>
      </c>
      <c r="X231" s="41">
        <v>4086.91</v>
      </c>
      <c r="Y231" s="41">
        <v>3978.49</v>
      </c>
    </row>
    <row r="232" spans="1:25" ht="15.75" customHeight="1">
      <c r="A232" s="40">
        <f t="shared" si="5"/>
        <v>45002</v>
      </c>
      <c r="B232" s="41">
        <v>3978.7</v>
      </c>
      <c r="C232" s="41">
        <v>3978.83</v>
      </c>
      <c r="D232" s="41">
        <v>3978.93</v>
      </c>
      <c r="E232" s="41">
        <v>3978.92</v>
      </c>
      <c r="F232" s="41">
        <v>3978.84</v>
      </c>
      <c r="G232" s="41">
        <v>3978.91</v>
      </c>
      <c r="H232" s="41">
        <v>3978.12</v>
      </c>
      <c r="I232" s="41">
        <v>3978.0299999999997</v>
      </c>
      <c r="J232" s="41">
        <v>3978.4799999999996</v>
      </c>
      <c r="K232" s="41">
        <v>3978.43</v>
      </c>
      <c r="L232" s="41">
        <v>3978.4399999999996</v>
      </c>
      <c r="M232" s="41">
        <v>3978.4799999999996</v>
      </c>
      <c r="N232" s="41">
        <v>3978.47</v>
      </c>
      <c r="O232" s="41">
        <v>3978.49</v>
      </c>
      <c r="P232" s="41">
        <v>3978.46</v>
      </c>
      <c r="Q232" s="41">
        <v>3978.49</v>
      </c>
      <c r="R232" s="41">
        <v>3978.56</v>
      </c>
      <c r="S232" s="41">
        <v>3978.17</v>
      </c>
      <c r="T232" s="41">
        <v>3977.02</v>
      </c>
      <c r="U232" s="41">
        <v>3977.02</v>
      </c>
      <c r="V232" s="41">
        <v>3978.7</v>
      </c>
      <c r="W232" s="41">
        <v>3976.76</v>
      </c>
      <c r="X232" s="41">
        <v>4082.4399999999996</v>
      </c>
      <c r="Y232" s="41">
        <v>3978.27</v>
      </c>
    </row>
    <row r="233" spans="1:25" ht="15.75" customHeight="1">
      <c r="A233" s="40">
        <f t="shared" si="5"/>
        <v>45003</v>
      </c>
      <c r="B233" s="41">
        <v>3978.16</v>
      </c>
      <c r="C233" s="41">
        <v>3978.38</v>
      </c>
      <c r="D233" s="41">
        <v>3978.55</v>
      </c>
      <c r="E233" s="41">
        <v>3978.5699999999997</v>
      </c>
      <c r="F233" s="41">
        <v>3978.55</v>
      </c>
      <c r="G233" s="41">
        <v>3978.5299999999997</v>
      </c>
      <c r="H233" s="41">
        <v>3977.88</v>
      </c>
      <c r="I233" s="41">
        <v>3977.9799999999996</v>
      </c>
      <c r="J233" s="41">
        <v>3978.5</v>
      </c>
      <c r="K233" s="41">
        <v>3978.5299999999997</v>
      </c>
      <c r="L233" s="41">
        <v>3978.54</v>
      </c>
      <c r="M233" s="41">
        <v>3978.4799999999996</v>
      </c>
      <c r="N233" s="41">
        <v>3978.39</v>
      </c>
      <c r="O233" s="41">
        <v>3978.49</v>
      </c>
      <c r="P233" s="41">
        <v>3978.5</v>
      </c>
      <c r="Q233" s="41">
        <v>3978.58</v>
      </c>
      <c r="R233" s="41">
        <v>3978.64</v>
      </c>
      <c r="S233" s="41">
        <v>3978.41</v>
      </c>
      <c r="T233" s="41">
        <v>3977.3599999999997</v>
      </c>
      <c r="U233" s="41">
        <v>3977.21</v>
      </c>
      <c r="V233" s="41">
        <v>3978.16</v>
      </c>
      <c r="W233" s="41">
        <v>3977.02</v>
      </c>
      <c r="X233" s="41">
        <v>4077.17</v>
      </c>
      <c r="Y233" s="41">
        <v>3978.3999999999996</v>
      </c>
    </row>
    <row r="234" spans="1:25" ht="15.75" customHeight="1">
      <c r="A234" s="40">
        <f t="shared" si="5"/>
        <v>45004</v>
      </c>
      <c r="B234" s="41">
        <v>3978.27</v>
      </c>
      <c r="C234" s="41">
        <v>3978.3999999999996</v>
      </c>
      <c r="D234" s="41">
        <v>3978.62</v>
      </c>
      <c r="E234" s="41">
        <v>3978.66</v>
      </c>
      <c r="F234" s="41">
        <v>3978.64</v>
      </c>
      <c r="G234" s="41">
        <v>3978.56</v>
      </c>
      <c r="H234" s="41">
        <v>3978.09</v>
      </c>
      <c r="I234" s="41">
        <v>4015.39</v>
      </c>
      <c r="J234" s="41">
        <v>3978.4399999999996</v>
      </c>
      <c r="K234" s="41">
        <v>3978.6499999999996</v>
      </c>
      <c r="L234" s="41">
        <v>3978.49</v>
      </c>
      <c r="M234" s="41">
        <v>3978.51</v>
      </c>
      <c r="N234" s="41">
        <v>3978.5</v>
      </c>
      <c r="O234" s="41">
        <v>3978.5699999999997</v>
      </c>
      <c r="P234" s="41">
        <v>3978.54</v>
      </c>
      <c r="Q234" s="41">
        <v>3978.58</v>
      </c>
      <c r="R234" s="41">
        <v>3978.7</v>
      </c>
      <c r="S234" s="41">
        <v>3978.6099999999997</v>
      </c>
      <c r="T234" s="41">
        <v>3977.5</v>
      </c>
      <c r="U234" s="41">
        <v>3977.25</v>
      </c>
      <c r="V234" s="41">
        <v>3978.27</v>
      </c>
      <c r="W234" s="41">
        <v>3977.1</v>
      </c>
      <c r="X234" s="41">
        <v>4097.98</v>
      </c>
      <c r="Y234" s="41">
        <v>3982.2799999999997</v>
      </c>
    </row>
    <row r="235" spans="1:25" ht="15.75" customHeight="1">
      <c r="A235" s="40">
        <f t="shared" si="5"/>
        <v>45005</v>
      </c>
      <c r="B235" s="41">
        <v>3977.27</v>
      </c>
      <c r="C235" s="41">
        <v>3977.71</v>
      </c>
      <c r="D235" s="41">
        <v>3978.18</v>
      </c>
      <c r="E235" s="41">
        <v>3978.18</v>
      </c>
      <c r="F235" s="41">
        <v>3978.0299999999997</v>
      </c>
      <c r="G235" s="41">
        <v>3978.25</v>
      </c>
      <c r="H235" s="41">
        <v>3976.92</v>
      </c>
      <c r="I235" s="41">
        <v>4092.7</v>
      </c>
      <c r="J235" s="41">
        <v>3978.42</v>
      </c>
      <c r="K235" s="41">
        <v>3978.27</v>
      </c>
      <c r="L235" s="41">
        <v>3978.26</v>
      </c>
      <c r="M235" s="41">
        <v>3978.21</v>
      </c>
      <c r="N235" s="41">
        <v>3978.1899999999996</v>
      </c>
      <c r="O235" s="41">
        <v>3978.24</v>
      </c>
      <c r="P235" s="41">
        <v>3978.18</v>
      </c>
      <c r="Q235" s="41">
        <v>3978.2299999999996</v>
      </c>
      <c r="R235" s="41">
        <v>3978.38</v>
      </c>
      <c r="S235" s="41">
        <v>3978.12</v>
      </c>
      <c r="T235" s="41">
        <v>3976.97</v>
      </c>
      <c r="U235" s="41">
        <v>3986.13</v>
      </c>
      <c r="V235" s="41">
        <v>3977.27</v>
      </c>
      <c r="W235" s="41">
        <v>3976.67</v>
      </c>
      <c r="X235" s="41">
        <v>4127.41</v>
      </c>
      <c r="Y235" s="41">
        <v>3992.67</v>
      </c>
    </row>
    <row r="236" spans="1:25" ht="15.75" customHeight="1">
      <c r="A236" s="40">
        <f t="shared" si="5"/>
        <v>45006</v>
      </c>
      <c r="B236" s="41">
        <v>3978.16</v>
      </c>
      <c r="C236" s="41">
        <v>3977.8599999999997</v>
      </c>
      <c r="D236" s="41">
        <v>3978.5299999999997</v>
      </c>
      <c r="E236" s="41">
        <v>3978.56</v>
      </c>
      <c r="F236" s="41">
        <v>3978.45</v>
      </c>
      <c r="G236" s="41">
        <v>3978.6499999999996</v>
      </c>
      <c r="H236" s="41">
        <v>3977.88</v>
      </c>
      <c r="I236" s="41">
        <v>4077.67</v>
      </c>
      <c r="J236" s="41">
        <v>3977.8999999999996</v>
      </c>
      <c r="K236" s="41">
        <v>3977.7799999999997</v>
      </c>
      <c r="L236" s="41">
        <v>3977.81</v>
      </c>
      <c r="M236" s="41">
        <v>3977.85</v>
      </c>
      <c r="N236" s="41">
        <v>3977.88</v>
      </c>
      <c r="O236" s="41">
        <v>3977.9399999999996</v>
      </c>
      <c r="P236" s="41">
        <v>3977.89</v>
      </c>
      <c r="Q236" s="41">
        <v>3977.85</v>
      </c>
      <c r="R236" s="41">
        <v>3977.9399999999996</v>
      </c>
      <c r="S236" s="41">
        <v>3978.21</v>
      </c>
      <c r="T236" s="41">
        <v>3976.99</v>
      </c>
      <c r="U236" s="41">
        <v>3987.05</v>
      </c>
      <c r="V236" s="41">
        <v>3978.16</v>
      </c>
      <c r="W236" s="41">
        <v>3976.8199999999997</v>
      </c>
      <c r="X236" s="41">
        <v>4128.34</v>
      </c>
      <c r="Y236" s="41">
        <v>3996.5699999999997</v>
      </c>
    </row>
    <row r="237" spans="1:25" ht="15.75" customHeight="1">
      <c r="A237" s="40">
        <f t="shared" si="5"/>
        <v>45007</v>
      </c>
      <c r="B237" s="41">
        <v>3977.41</v>
      </c>
      <c r="C237" s="41">
        <v>3976.08</v>
      </c>
      <c r="D237" s="41">
        <v>3976.35</v>
      </c>
      <c r="E237" s="41">
        <v>3976.52</v>
      </c>
      <c r="F237" s="41">
        <v>3977.2799999999997</v>
      </c>
      <c r="G237" s="41">
        <v>3977.85</v>
      </c>
      <c r="H237" s="41">
        <v>3975.76</v>
      </c>
      <c r="I237" s="41">
        <v>3977.3199999999997</v>
      </c>
      <c r="J237" s="41">
        <v>3978.0299999999997</v>
      </c>
      <c r="K237" s="41">
        <v>3978.08</v>
      </c>
      <c r="L237" s="41">
        <v>3978.1099999999997</v>
      </c>
      <c r="M237" s="41">
        <v>3978.1099999999997</v>
      </c>
      <c r="N237" s="41">
        <v>3978.1</v>
      </c>
      <c r="O237" s="41">
        <v>3985.83</v>
      </c>
      <c r="P237" s="41">
        <v>3978.12</v>
      </c>
      <c r="Q237" s="41">
        <v>3978.1</v>
      </c>
      <c r="R237" s="41">
        <v>3978.1</v>
      </c>
      <c r="S237" s="41">
        <v>3978.16</v>
      </c>
      <c r="T237" s="41">
        <v>3976.6499999999996</v>
      </c>
      <c r="U237" s="41">
        <v>3976.8999999999996</v>
      </c>
      <c r="V237" s="41">
        <v>3977.41</v>
      </c>
      <c r="W237" s="41">
        <v>3976.64</v>
      </c>
      <c r="X237" s="41">
        <v>4135.07</v>
      </c>
      <c r="Y237" s="41">
        <v>3977.38</v>
      </c>
    </row>
    <row r="238" spans="1:25" ht="15.75" customHeight="1">
      <c r="A238" s="40">
        <f t="shared" si="5"/>
        <v>45008</v>
      </c>
      <c r="B238" s="41">
        <v>3977.74</v>
      </c>
      <c r="C238" s="41">
        <v>3976.4399999999996</v>
      </c>
      <c r="D238" s="41">
        <v>3976.67</v>
      </c>
      <c r="E238" s="41">
        <v>3976.6499999999996</v>
      </c>
      <c r="F238" s="41">
        <v>3976.4799999999996</v>
      </c>
      <c r="G238" s="41">
        <v>3977.72</v>
      </c>
      <c r="H238" s="41">
        <v>3975.66</v>
      </c>
      <c r="I238" s="41">
        <v>3977.01</v>
      </c>
      <c r="J238" s="41">
        <v>3978.01</v>
      </c>
      <c r="K238" s="41">
        <v>3978.02</v>
      </c>
      <c r="L238" s="41">
        <v>3978.09</v>
      </c>
      <c r="M238" s="41">
        <v>3978.1099999999997</v>
      </c>
      <c r="N238" s="41">
        <v>3978.0699999999997</v>
      </c>
      <c r="O238" s="41">
        <v>3978.12</v>
      </c>
      <c r="P238" s="41">
        <v>3978.12</v>
      </c>
      <c r="Q238" s="41">
        <v>3978.1099999999997</v>
      </c>
      <c r="R238" s="41">
        <v>3978.12</v>
      </c>
      <c r="S238" s="41">
        <v>3978.38</v>
      </c>
      <c r="T238" s="41">
        <v>3976.95</v>
      </c>
      <c r="U238" s="41">
        <v>3976.87</v>
      </c>
      <c r="V238" s="41">
        <v>3977.74</v>
      </c>
      <c r="W238" s="41">
        <v>3977.02</v>
      </c>
      <c r="X238" s="41">
        <v>4070.87</v>
      </c>
      <c r="Y238" s="41">
        <v>3978.51</v>
      </c>
    </row>
    <row r="239" spans="1:25" ht="15.75" customHeight="1">
      <c r="A239" s="40">
        <f t="shared" si="5"/>
        <v>45009</v>
      </c>
      <c r="B239" s="41">
        <v>3978.66</v>
      </c>
      <c r="C239" s="41">
        <v>3978.72</v>
      </c>
      <c r="D239" s="41">
        <v>3978.8599999999997</v>
      </c>
      <c r="E239" s="41">
        <v>3978.7799999999997</v>
      </c>
      <c r="F239" s="41">
        <v>4030.75</v>
      </c>
      <c r="G239" s="41">
        <v>3978.76</v>
      </c>
      <c r="H239" s="41">
        <v>3977.77</v>
      </c>
      <c r="I239" s="41">
        <v>3977.84</v>
      </c>
      <c r="J239" s="41">
        <v>3978.37</v>
      </c>
      <c r="K239" s="41">
        <v>3978.35</v>
      </c>
      <c r="L239" s="41">
        <v>3978.34</v>
      </c>
      <c r="M239" s="41">
        <v>3978.35</v>
      </c>
      <c r="N239" s="41">
        <v>3978.37</v>
      </c>
      <c r="O239" s="41">
        <v>3978.39</v>
      </c>
      <c r="P239" s="41">
        <v>3978.42</v>
      </c>
      <c r="Q239" s="41">
        <v>3978.4399999999996</v>
      </c>
      <c r="R239" s="41">
        <v>3978.52</v>
      </c>
      <c r="S239" s="41">
        <v>3978.43</v>
      </c>
      <c r="T239" s="41">
        <v>3977.1</v>
      </c>
      <c r="U239" s="41">
        <v>3976.96</v>
      </c>
      <c r="V239" s="41">
        <v>3978.66</v>
      </c>
      <c r="W239" s="41">
        <v>3977.02</v>
      </c>
      <c r="X239" s="41">
        <v>4074.3999999999996</v>
      </c>
      <c r="Y239" s="41">
        <v>3978.2</v>
      </c>
    </row>
    <row r="240" spans="1:25" ht="15.75" customHeight="1">
      <c r="A240" s="40">
        <f t="shared" si="5"/>
        <v>45010</v>
      </c>
      <c r="B240" s="41">
        <v>3978.26</v>
      </c>
      <c r="C240" s="41">
        <v>3978.43</v>
      </c>
      <c r="D240" s="41">
        <v>3978.63</v>
      </c>
      <c r="E240" s="41">
        <v>3978.56</v>
      </c>
      <c r="F240" s="41">
        <v>4042.8599999999997</v>
      </c>
      <c r="G240" s="41">
        <v>3978.64</v>
      </c>
      <c r="H240" s="41">
        <v>3977.83</v>
      </c>
      <c r="I240" s="41">
        <v>3978.1899999999996</v>
      </c>
      <c r="J240" s="41">
        <v>3978.45</v>
      </c>
      <c r="K240" s="41">
        <v>3978.4799999999996</v>
      </c>
      <c r="L240" s="41">
        <v>3978.47</v>
      </c>
      <c r="M240" s="41">
        <v>3978.45</v>
      </c>
      <c r="N240" s="41">
        <v>3978.42</v>
      </c>
      <c r="O240" s="41">
        <v>3978.45</v>
      </c>
      <c r="P240" s="41">
        <v>3978.4799999999996</v>
      </c>
      <c r="Q240" s="41">
        <v>3978.49</v>
      </c>
      <c r="R240" s="41">
        <v>3978.54</v>
      </c>
      <c r="S240" s="41">
        <v>3978.52</v>
      </c>
      <c r="T240" s="41">
        <v>3977.25</v>
      </c>
      <c r="U240" s="41">
        <v>3977.0299999999997</v>
      </c>
      <c r="V240" s="41">
        <v>3978.26</v>
      </c>
      <c r="W240" s="41">
        <v>3976.68</v>
      </c>
      <c r="X240" s="41">
        <v>4069.18</v>
      </c>
      <c r="Y240" s="41">
        <v>3978.1</v>
      </c>
    </row>
    <row r="241" spans="1:25" ht="15.75" customHeight="1">
      <c r="A241" s="40">
        <f t="shared" si="5"/>
        <v>45011</v>
      </c>
      <c r="B241" s="41">
        <v>3978.34</v>
      </c>
      <c r="C241" s="41">
        <v>3978.45</v>
      </c>
      <c r="D241" s="41">
        <v>3978.6499999999996</v>
      </c>
      <c r="E241" s="41">
        <v>3978.56</v>
      </c>
      <c r="F241" s="41">
        <v>4005.06</v>
      </c>
      <c r="G241" s="41">
        <v>3978.66</v>
      </c>
      <c r="H241" s="41">
        <v>3978.1</v>
      </c>
      <c r="I241" s="41">
        <v>3978.26</v>
      </c>
      <c r="J241" s="41">
        <v>3978.08</v>
      </c>
      <c r="K241" s="41">
        <v>3978.3599999999997</v>
      </c>
      <c r="L241" s="41">
        <v>3978.43</v>
      </c>
      <c r="M241" s="41">
        <v>3978.43</v>
      </c>
      <c r="N241" s="41">
        <v>3978.4399999999996</v>
      </c>
      <c r="O241" s="41">
        <v>3978.5</v>
      </c>
      <c r="P241" s="41">
        <v>3978.4799999999996</v>
      </c>
      <c r="Q241" s="41">
        <v>3978.54</v>
      </c>
      <c r="R241" s="41">
        <v>3978.6099999999997</v>
      </c>
      <c r="S241" s="41">
        <v>3978.58</v>
      </c>
      <c r="T241" s="41">
        <v>3977.37</v>
      </c>
      <c r="U241" s="41">
        <v>3977.24</v>
      </c>
      <c r="V241" s="41">
        <v>3978.34</v>
      </c>
      <c r="W241" s="41">
        <v>3976.67</v>
      </c>
      <c r="X241" s="41">
        <v>4059.56</v>
      </c>
      <c r="Y241" s="41">
        <v>3978.31</v>
      </c>
    </row>
    <row r="242" spans="1:25" ht="15.75" customHeight="1">
      <c r="A242" s="40">
        <f t="shared" si="5"/>
        <v>45012</v>
      </c>
      <c r="B242" s="41">
        <v>3978.41</v>
      </c>
      <c r="C242" s="41">
        <v>3978.55</v>
      </c>
      <c r="D242" s="41">
        <v>3978.68</v>
      </c>
      <c r="E242" s="41">
        <v>3978.59</v>
      </c>
      <c r="F242" s="41">
        <v>4001.72</v>
      </c>
      <c r="G242" s="41">
        <v>3978.64</v>
      </c>
      <c r="H242" s="41">
        <v>3977.68</v>
      </c>
      <c r="I242" s="41">
        <v>3977.75</v>
      </c>
      <c r="J242" s="41">
        <v>3978.06</v>
      </c>
      <c r="K242" s="41">
        <v>3978.1899999999996</v>
      </c>
      <c r="L242" s="41">
        <v>3978.3</v>
      </c>
      <c r="M242" s="41">
        <v>3978.3199999999997</v>
      </c>
      <c r="N242" s="41">
        <v>3978.3199999999997</v>
      </c>
      <c r="O242" s="41">
        <v>3978.38</v>
      </c>
      <c r="P242" s="41">
        <v>3978.3</v>
      </c>
      <c r="Q242" s="41">
        <v>3978.31</v>
      </c>
      <c r="R242" s="41">
        <v>3978.3599999999997</v>
      </c>
      <c r="S242" s="41">
        <v>3978.47</v>
      </c>
      <c r="T242" s="41">
        <v>3977.2299999999996</v>
      </c>
      <c r="U242" s="41">
        <v>3977.24</v>
      </c>
      <c r="V242" s="41">
        <v>3978.41</v>
      </c>
      <c r="W242" s="41">
        <v>3976.7</v>
      </c>
      <c r="X242" s="41">
        <v>4057.6099999999997</v>
      </c>
      <c r="Y242" s="41">
        <v>3977.97</v>
      </c>
    </row>
    <row r="243" spans="1:25" ht="15.75" customHeight="1">
      <c r="A243" s="40">
        <f t="shared" si="5"/>
        <v>45013</v>
      </c>
      <c r="B243" s="41">
        <v>3978.45</v>
      </c>
      <c r="C243" s="41">
        <v>3978.54</v>
      </c>
      <c r="D243" s="41">
        <v>3978.67</v>
      </c>
      <c r="E243" s="41">
        <v>3978.58</v>
      </c>
      <c r="F243" s="41">
        <v>4001.81</v>
      </c>
      <c r="G243" s="41">
        <v>3979.05</v>
      </c>
      <c r="H243" s="41">
        <v>3978.41</v>
      </c>
      <c r="I243" s="41">
        <v>3977.99</v>
      </c>
      <c r="J243" s="41">
        <v>3978.12</v>
      </c>
      <c r="K243" s="41">
        <v>3978.2</v>
      </c>
      <c r="L243" s="41">
        <v>3978.26</v>
      </c>
      <c r="M243" s="41">
        <v>3978.39</v>
      </c>
      <c r="N243" s="41">
        <v>3978.43</v>
      </c>
      <c r="O243" s="41">
        <v>3978.45</v>
      </c>
      <c r="P243" s="41">
        <v>3978.45</v>
      </c>
      <c r="Q243" s="41">
        <v>3978.6</v>
      </c>
      <c r="R243" s="41">
        <v>3978.58</v>
      </c>
      <c r="S243" s="41">
        <v>3978.56</v>
      </c>
      <c r="T243" s="41">
        <v>3977.49</v>
      </c>
      <c r="U243" s="41">
        <v>3977.2799999999997</v>
      </c>
      <c r="V243" s="41">
        <v>3978.45</v>
      </c>
      <c r="W243" s="41">
        <v>3976.96</v>
      </c>
      <c r="X243" s="41">
        <v>4054.18</v>
      </c>
      <c r="Y243" s="41">
        <v>3978.22</v>
      </c>
    </row>
    <row r="244" spans="1:25" ht="15.75" customHeight="1">
      <c r="A244" s="40">
        <f t="shared" si="5"/>
        <v>45014</v>
      </c>
      <c r="B244" s="41">
        <v>3978.6</v>
      </c>
      <c r="C244" s="41">
        <v>3978.68</v>
      </c>
      <c r="D244" s="41">
        <v>3978.7799999999997</v>
      </c>
      <c r="E244" s="41">
        <v>3978.6899999999996</v>
      </c>
      <c r="F244" s="41">
        <v>3980.4799999999996</v>
      </c>
      <c r="G244" s="41">
        <v>3978.99</v>
      </c>
      <c r="H244" s="41">
        <v>3978.13</v>
      </c>
      <c r="I244" s="41">
        <v>3978.0699999999997</v>
      </c>
      <c r="J244" s="41">
        <v>3978.42</v>
      </c>
      <c r="K244" s="41">
        <v>3978.33</v>
      </c>
      <c r="L244" s="41">
        <v>3978.42</v>
      </c>
      <c r="M244" s="41">
        <v>3978.45</v>
      </c>
      <c r="N244" s="41">
        <v>3978.5</v>
      </c>
      <c r="O244" s="41">
        <v>3978.55</v>
      </c>
      <c r="P244" s="41">
        <v>3978.51</v>
      </c>
      <c r="Q244" s="41">
        <v>3978.62</v>
      </c>
      <c r="R244" s="41">
        <v>3978.79</v>
      </c>
      <c r="S244" s="41">
        <v>3978.59</v>
      </c>
      <c r="T244" s="41">
        <v>3977.26</v>
      </c>
      <c r="U244" s="41">
        <v>3977.5299999999997</v>
      </c>
      <c r="V244" s="41">
        <v>3977.35</v>
      </c>
      <c r="W244" s="41">
        <v>3977.1899999999996</v>
      </c>
      <c r="X244" s="41">
        <v>4013.76</v>
      </c>
      <c r="Y244" s="41">
        <v>3978.88</v>
      </c>
    </row>
    <row r="245" spans="1:25" ht="15.75" customHeight="1">
      <c r="A245" s="40">
        <f t="shared" si="5"/>
        <v>45015</v>
      </c>
      <c r="B245" s="41">
        <v>3979.91</v>
      </c>
      <c r="C245" s="41">
        <v>3978.79</v>
      </c>
      <c r="D245" s="41">
        <v>3978.8999999999996</v>
      </c>
      <c r="E245" s="41">
        <v>3978.81</v>
      </c>
      <c r="F245" s="41">
        <v>3983.27</v>
      </c>
      <c r="G245" s="41">
        <v>3979.05</v>
      </c>
      <c r="H245" s="41">
        <v>3978.3199999999997</v>
      </c>
      <c r="I245" s="41">
        <v>3978.2299999999996</v>
      </c>
      <c r="J245" s="41">
        <v>3978.4799999999996</v>
      </c>
      <c r="K245" s="41">
        <v>3978.43</v>
      </c>
      <c r="L245" s="41">
        <v>3978.51</v>
      </c>
      <c r="M245" s="41">
        <v>3978.54</v>
      </c>
      <c r="N245" s="41">
        <v>3978.58</v>
      </c>
      <c r="O245" s="41">
        <v>3978.58</v>
      </c>
      <c r="P245" s="41">
        <v>3978.62</v>
      </c>
      <c r="Q245" s="41">
        <v>3978.76</v>
      </c>
      <c r="R245" s="41">
        <v>3978.74</v>
      </c>
      <c r="S245" s="41">
        <v>3978.72</v>
      </c>
      <c r="T245" s="41">
        <v>3977.75</v>
      </c>
      <c r="U245" s="41">
        <v>3977.55</v>
      </c>
      <c r="V245" s="41">
        <v>3977.38</v>
      </c>
      <c r="W245" s="41">
        <v>3977.3199999999997</v>
      </c>
      <c r="X245" s="41">
        <v>4032.1</v>
      </c>
      <c r="Y245" s="41">
        <v>3978.8999999999996</v>
      </c>
    </row>
    <row r="246" spans="1:25" ht="15.75" customHeight="1">
      <c r="A246" s="40">
        <f t="shared" si="5"/>
        <v>45016</v>
      </c>
      <c r="B246" s="41">
        <v>3978.68</v>
      </c>
      <c r="C246" s="41">
        <v>3978.72</v>
      </c>
      <c r="D246" s="41">
        <v>3978.8</v>
      </c>
      <c r="E246" s="41">
        <v>3978.7299999999996</v>
      </c>
      <c r="F246" s="41">
        <v>3980.34</v>
      </c>
      <c r="G246" s="41">
        <v>3978.8999999999996</v>
      </c>
      <c r="H246" s="41">
        <v>3977.81</v>
      </c>
      <c r="I246" s="41">
        <v>3978.01</v>
      </c>
      <c r="J246" s="41">
        <v>3978.4399999999996</v>
      </c>
      <c r="K246" s="41">
        <v>3978.5299999999997</v>
      </c>
      <c r="L246" s="41">
        <v>3978.54</v>
      </c>
      <c r="M246" s="41">
        <v>3978.54</v>
      </c>
      <c r="N246" s="41">
        <v>3978.51</v>
      </c>
      <c r="O246" s="41">
        <v>3978.56</v>
      </c>
      <c r="P246" s="41">
        <v>3978.5299999999997</v>
      </c>
      <c r="Q246" s="41">
        <v>3978.6</v>
      </c>
      <c r="R246" s="41">
        <v>3978.6099999999997</v>
      </c>
      <c r="S246" s="41">
        <v>3978.46</v>
      </c>
      <c r="T246" s="41">
        <v>3977.43</v>
      </c>
      <c r="U246" s="41">
        <v>3977.4399999999996</v>
      </c>
      <c r="V246" s="41">
        <v>3977.2799999999997</v>
      </c>
      <c r="W246" s="41">
        <v>3976.51</v>
      </c>
      <c r="X246" s="41">
        <v>4059.01</v>
      </c>
      <c r="Y246" s="41">
        <v>3977.83</v>
      </c>
    </row>
    <row r="247" spans="1:25" ht="15.75" customHeight="1">
      <c r="A247" s="36" t="s">
        <v>73</v>
      </c>
      <c r="B247" s="37"/>
      <c r="C247" s="39" t="s">
        <v>104</v>
      </c>
      <c r="D247" s="37"/>
      <c r="E247" s="37"/>
      <c r="F247" s="37"/>
      <c r="G247" s="37"/>
      <c r="H247" s="37"/>
      <c r="I247" s="37"/>
      <c r="J247" s="37"/>
      <c r="K247" s="37"/>
      <c r="L247" s="37"/>
      <c r="M247" s="37"/>
      <c r="N247" s="37"/>
      <c r="O247" s="37"/>
      <c r="P247" s="37"/>
      <c r="Q247" s="37"/>
      <c r="R247" s="37"/>
      <c r="S247" s="37"/>
      <c r="T247" s="37"/>
      <c r="U247" s="37"/>
      <c r="V247" s="37"/>
      <c r="W247" s="37"/>
      <c r="X247" s="37"/>
      <c r="Y247" s="35"/>
    </row>
    <row r="248" spans="1:25" ht="15.75" customHeight="1">
      <c r="A248" s="36" t="s">
        <v>75</v>
      </c>
      <c r="B248" s="37"/>
      <c r="C248" s="37"/>
      <c r="D248" s="37"/>
      <c r="E248" s="37"/>
      <c r="F248" s="37"/>
      <c r="G248" s="39" t="str">
        <f>G211</f>
        <v>от 670 кВт до 10 мВт</v>
      </c>
      <c r="H248" s="37"/>
      <c r="I248" s="37"/>
      <c r="J248" s="37"/>
      <c r="K248" s="37"/>
      <c r="L248" s="37"/>
      <c r="M248" s="37"/>
      <c r="N248" s="37"/>
      <c r="O248" s="37"/>
      <c r="P248" s="37"/>
      <c r="Q248" s="37"/>
      <c r="R248" s="37"/>
      <c r="S248" s="37"/>
      <c r="T248" s="37"/>
      <c r="U248" s="37"/>
      <c r="V248" s="37"/>
      <c r="W248" s="37"/>
      <c r="X248" s="37"/>
      <c r="Y248" s="37"/>
    </row>
    <row r="249" spans="1:25" ht="15.75" customHeight="1">
      <c r="A249" s="87" t="s">
        <v>77</v>
      </c>
      <c r="B249" s="90" t="s">
        <v>78</v>
      </c>
      <c r="C249" s="91"/>
      <c r="D249" s="91"/>
      <c r="E249" s="91"/>
      <c r="F249" s="91"/>
      <c r="G249" s="91"/>
      <c r="H249" s="91"/>
      <c r="I249" s="91"/>
      <c r="J249" s="91"/>
      <c r="K249" s="91"/>
      <c r="L249" s="91"/>
      <c r="M249" s="91"/>
      <c r="N249" s="91"/>
      <c r="O249" s="91"/>
      <c r="P249" s="91"/>
      <c r="Q249" s="91"/>
      <c r="R249" s="91"/>
      <c r="S249" s="91"/>
      <c r="T249" s="91"/>
      <c r="U249" s="91"/>
      <c r="V249" s="91"/>
      <c r="W249" s="91"/>
      <c r="X249" s="91"/>
      <c r="Y249" s="92"/>
    </row>
    <row r="250" spans="1:25" ht="15.75" customHeight="1">
      <c r="A250" s="88"/>
      <c r="B250" s="93"/>
      <c r="C250" s="94"/>
      <c r="D250" s="94"/>
      <c r="E250" s="94"/>
      <c r="F250" s="94"/>
      <c r="G250" s="94"/>
      <c r="H250" s="94"/>
      <c r="I250" s="94"/>
      <c r="J250" s="94"/>
      <c r="K250" s="94"/>
      <c r="L250" s="94"/>
      <c r="M250" s="94"/>
      <c r="N250" s="94"/>
      <c r="O250" s="94"/>
      <c r="P250" s="94"/>
      <c r="Q250" s="94"/>
      <c r="R250" s="94"/>
      <c r="S250" s="94"/>
      <c r="T250" s="94"/>
      <c r="U250" s="94"/>
      <c r="V250" s="94"/>
      <c r="W250" s="94"/>
      <c r="X250" s="94"/>
      <c r="Y250" s="95"/>
    </row>
    <row r="251" spans="1:25" ht="15.75" customHeight="1">
      <c r="A251" s="88"/>
      <c r="B251" s="96" t="s">
        <v>79</v>
      </c>
      <c r="C251" s="96" t="s">
        <v>80</v>
      </c>
      <c r="D251" s="96" t="s">
        <v>81</v>
      </c>
      <c r="E251" s="96" t="s">
        <v>82</v>
      </c>
      <c r="F251" s="96" t="s">
        <v>83</v>
      </c>
      <c r="G251" s="96" t="s">
        <v>84</v>
      </c>
      <c r="H251" s="96" t="s">
        <v>85</v>
      </c>
      <c r="I251" s="96" t="s">
        <v>86</v>
      </c>
      <c r="J251" s="96" t="s">
        <v>87</v>
      </c>
      <c r="K251" s="96" t="s">
        <v>88</v>
      </c>
      <c r="L251" s="96" t="s">
        <v>89</v>
      </c>
      <c r="M251" s="96" t="s">
        <v>90</v>
      </c>
      <c r="N251" s="96" t="s">
        <v>91</v>
      </c>
      <c r="O251" s="96" t="s">
        <v>92</v>
      </c>
      <c r="P251" s="96" t="s">
        <v>93</v>
      </c>
      <c r="Q251" s="96" t="s">
        <v>94</v>
      </c>
      <c r="R251" s="96" t="s">
        <v>95</v>
      </c>
      <c r="S251" s="96" t="s">
        <v>96</v>
      </c>
      <c r="T251" s="96" t="s">
        <v>97</v>
      </c>
      <c r="U251" s="96" t="s">
        <v>98</v>
      </c>
      <c r="V251" s="96" t="s">
        <v>99</v>
      </c>
      <c r="W251" s="96" t="s">
        <v>100</v>
      </c>
      <c r="X251" s="96" t="s">
        <v>101</v>
      </c>
      <c r="Y251" s="96" t="s">
        <v>102</v>
      </c>
    </row>
    <row r="252" spans="1:25" ht="15.75" customHeight="1">
      <c r="A252" s="89"/>
      <c r="B252" s="97"/>
      <c r="C252" s="97"/>
      <c r="D252" s="97"/>
      <c r="E252" s="97"/>
      <c r="F252" s="97"/>
      <c r="G252" s="97"/>
      <c r="H252" s="97"/>
      <c r="I252" s="97"/>
      <c r="J252" s="97"/>
      <c r="K252" s="97"/>
      <c r="L252" s="97"/>
      <c r="M252" s="97"/>
      <c r="N252" s="97"/>
      <c r="O252" s="97"/>
      <c r="P252" s="97"/>
      <c r="Q252" s="97"/>
      <c r="R252" s="97"/>
      <c r="S252" s="97"/>
      <c r="T252" s="97"/>
      <c r="U252" s="97"/>
      <c r="V252" s="97"/>
      <c r="W252" s="97"/>
      <c r="X252" s="97"/>
      <c r="Y252" s="97"/>
    </row>
    <row r="253" spans="1:25" ht="15.75" customHeight="1">
      <c r="A253" s="40">
        <f>A216</f>
        <v>44986</v>
      </c>
      <c r="B253" s="41">
        <v>4530.05</v>
      </c>
      <c r="C253" s="41">
        <v>4469.86</v>
      </c>
      <c r="D253" s="41">
        <v>4453.88</v>
      </c>
      <c r="E253" s="41">
        <v>4453.87</v>
      </c>
      <c r="F253" s="41">
        <v>4453.82</v>
      </c>
      <c r="G253" s="41">
        <v>4453.68</v>
      </c>
      <c r="H253" s="41">
        <v>4529.03</v>
      </c>
      <c r="I253" s="41">
        <v>4727.24</v>
      </c>
      <c r="J253" s="41">
        <v>4525.47</v>
      </c>
      <c r="K253" s="41">
        <v>4507.14</v>
      </c>
      <c r="L253" s="41">
        <v>4495.71</v>
      </c>
      <c r="M253" s="41">
        <v>4456.37</v>
      </c>
      <c r="N253" s="41">
        <v>4464.68</v>
      </c>
      <c r="O253" s="41">
        <v>4487.38</v>
      </c>
      <c r="P253" s="41">
        <v>4554.23</v>
      </c>
      <c r="Q253" s="41">
        <v>4577.22</v>
      </c>
      <c r="R253" s="41">
        <v>4571.82</v>
      </c>
      <c r="S253" s="41">
        <v>4599.59</v>
      </c>
      <c r="T253" s="41">
        <v>4683.37</v>
      </c>
      <c r="U253" s="41">
        <v>4636.36</v>
      </c>
      <c r="V253" s="41">
        <v>4592.09</v>
      </c>
      <c r="W253" s="41">
        <v>4536.03</v>
      </c>
      <c r="X253" s="41">
        <v>4758.08</v>
      </c>
      <c r="Y253" s="41">
        <v>4643.9</v>
      </c>
    </row>
    <row r="254" spans="1:25" ht="15.75" customHeight="1">
      <c r="A254" s="40">
        <f>A253+1</f>
        <v>44987</v>
      </c>
      <c r="B254" s="41">
        <v>4546.39</v>
      </c>
      <c r="C254" s="41">
        <v>4492.29</v>
      </c>
      <c r="D254" s="41">
        <v>4453.79</v>
      </c>
      <c r="E254" s="41">
        <v>4453.77</v>
      </c>
      <c r="F254" s="41">
        <v>4453.66</v>
      </c>
      <c r="G254" s="41">
        <v>4453.42</v>
      </c>
      <c r="H254" s="41">
        <v>4474.95</v>
      </c>
      <c r="I254" s="41">
        <v>4547.3</v>
      </c>
      <c r="J254" s="41">
        <v>4452.8</v>
      </c>
      <c r="K254" s="41">
        <v>4519.6</v>
      </c>
      <c r="L254" s="41">
        <v>4577.28</v>
      </c>
      <c r="M254" s="41">
        <v>4615.54</v>
      </c>
      <c r="N254" s="41">
        <v>4651.4400000000005</v>
      </c>
      <c r="O254" s="41">
        <v>4692.99</v>
      </c>
      <c r="P254" s="41">
        <v>4661.7</v>
      </c>
      <c r="Q254" s="41">
        <v>4634.76</v>
      </c>
      <c r="R254" s="41">
        <v>4618.49</v>
      </c>
      <c r="S254" s="41">
        <v>4599.23</v>
      </c>
      <c r="T254" s="41">
        <v>4719.98</v>
      </c>
      <c r="U254" s="41">
        <v>4644.54</v>
      </c>
      <c r="V254" s="41">
        <v>4576.24</v>
      </c>
      <c r="W254" s="41">
        <v>4490.45</v>
      </c>
      <c r="X254" s="41">
        <v>4770.4400000000005</v>
      </c>
      <c r="Y254" s="41">
        <v>4685.26</v>
      </c>
    </row>
    <row r="255" spans="1:25" ht="15.75" customHeight="1">
      <c r="A255" s="40">
        <f aca="true" t="shared" si="6" ref="A255:A283">A254+1</f>
        <v>44988</v>
      </c>
      <c r="B255" s="41">
        <v>4655.72</v>
      </c>
      <c r="C255" s="41">
        <v>4543.26</v>
      </c>
      <c r="D255" s="41">
        <v>4453.53</v>
      </c>
      <c r="E255" s="41">
        <v>4453.52</v>
      </c>
      <c r="F255" s="41">
        <v>4453.4400000000005</v>
      </c>
      <c r="G255" s="41">
        <v>4453.17</v>
      </c>
      <c r="H255" s="41">
        <v>4506.53</v>
      </c>
      <c r="I255" s="41">
        <v>4554.54</v>
      </c>
      <c r="J255" s="41">
        <v>4452.45</v>
      </c>
      <c r="K255" s="41">
        <v>4452.54</v>
      </c>
      <c r="L255" s="41">
        <v>4532.18</v>
      </c>
      <c r="M255" s="41">
        <v>4511.49</v>
      </c>
      <c r="N255" s="41">
        <v>4524.4400000000005</v>
      </c>
      <c r="O255" s="41">
        <v>4508.4400000000005</v>
      </c>
      <c r="P255" s="41">
        <v>4452.32</v>
      </c>
      <c r="Q255" s="41">
        <v>4470.61</v>
      </c>
      <c r="R255" s="41">
        <v>4540.96</v>
      </c>
      <c r="S255" s="41">
        <v>4558.99</v>
      </c>
      <c r="T255" s="41">
        <v>4703.3099999999995</v>
      </c>
      <c r="U255" s="41">
        <v>4646.1900000000005</v>
      </c>
      <c r="V255" s="41">
        <v>4626.24</v>
      </c>
      <c r="W255" s="41">
        <v>4582.01</v>
      </c>
      <c r="X255" s="41">
        <v>5015.96</v>
      </c>
      <c r="Y255" s="41">
        <v>4712.17</v>
      </c>
    </row>
    <row r="256" spans="1:25" ht="15.75" customHeight="1">
      <c r="A256" s="40">
        <f t="shared" si="6"/>
        <v>44989</v>
      </c>
      <c r="B256" s="41">
        <v>4559.91</v>
      </c>
      <c r="C256" s="41">
        <v>4453.11</v>
      </c>
      <c r="D256" s="41">
        <v>4453.17</v>
      </c>
      <c r="E256" s="41">
        <v>4453.09</v>
      </c>
      <c r="F256" s="41">
        <v>4453.07</v>
      </c>
      <c r="G256" s="41">
        <v>4453.13</v>
      </c>
      <c r="H256" s="41">
        <v>4452.13</v>
      </c>
      <c r="I256" s="41">
        <v>4647.1</v>
      </c>
      <c r="J256" s="41">
        <v>4452.67</v>
      </c>
      <c r="K256" s="41">
        <v>4482.68</v>
      </c>
      <c r="L256" s="41">
        <v>4545.83</v>
      </c>
      <c r="M256" s="41">
        <v>4555.05</v>
      </c>
      <c r="N256" s="41">
        <v>4478.05</v>
      </c>
      <c r="O256" s="41">
        <v>4452.8</v>
      </c>
      <c r="P256" s="41">
        <v>4452.62</v>
      </c>
      <c r="Q256" s="41">
        <v>4468.55</v>
      </c>
      <c r="R256" s="41">
        <v>4478.12</v>
      </c>
      <c r="S256" s="41">
        <v>4452.59</v>
      </c>
      <c r="T256" s="41">
        <v>4536.71</v>
      </c>
      <c r="U256" s="41">
        <v>4451.02</v>
      </c>
      <c r="V256" s="41">
        <v>4450.87</v>
      </c>
      <c r="W256" s="41">
        <v>4450.88</v>
      </c>
      <c r="X256" s="41">
        <v>4683.89</v>
      </c>
      <c r="Y256" s="41">
        <v>4614.93</v>
      </c>
    </row>
    <row r="257" spans="1:25" ht="15.75" customHeight="1">
      <c r="A257" s="40">
        <f t="shared" si="6"/>
        <v>44990</v>
      </c>
      <c r="B257" s="41">
        <v>4511.01</v>
      </c>
      <c r="C257" s="41">
        <v>4453.16</v>
      </c>
      <c r="D257" s="41">
        <v>4453.1900000000005</v>
      </c>
      <c r="E257" s="41">
        <v>4453.08</v>
      </c>
      <c r="F257" s="41">
        <v>4453.11</v>
      </c>
      <c r="G257" s="41">
        <v>4453.12</v>
      </c>
      <c r="H257" s="41">
        <v>4452.23</v>
      </c>
      <c r="I257" s="41">
        <v>4613.76</v>
      </c>
      <c r="J257" s="41">
        <v>4452.54</v>
      </c>
      <c r="K257" s="41">
        <v>4495.8099999999995</v>
      </c>
      <c r="L257" s="41">
        <v>4551.29</v>
      </c>
      <c r="M257" s="41">
        <v>4594.21</v>
      </c>
      <c r="N257" s="41">
        <v>4637.3099999999995</v>
      </c>
      <c r="O257" s="41">
        <v>4649.72</v>
      </c>
      <c r="P257" s="41">
        <v>4593.85</v>
      </c>
      <c r="Q257" s="41">
        <v>4611.45</v>
      </c>
      <c r="R257" s="41">
        <v>4593.14</v>
      </c>
      <c r="S257" s="41">
        <v>4492.64</v>
      </c>
      <c r="T257" s="41">
        <v>4595.64</v>
      </c>
      <c r="U257" s="41">
        <v>4510.1</v>
      </c>
      <c r="V257" s="41">
        <v>4451.25</v>
      </c>
      <c r="W257" s="41">
        <v>4451.07</v>
      </c>
      <c r="X257" s="41">
        <v>4692.85</v>
      </c>
      <c r="Y257" s="41">
        <v>4638.4</v>
      </c>
    </row>
    <row r="258" spans="1:25" ht="15.75" customHeight="1">
      <c r="A258" s="40">
        <f t="shared" si="6"/>
        <v>44991</v>
      </c>
      <c r="B258" s="41">
        <v>4530.63</v>
      </c>
      <c r="C258" s="41">
        <v>4453.23</v>
      </c>
      <c r="D258" s="41">
        <v>4453.36</v>
      </c>
      <c r="E258" s="41">
        <v>4453.34</v>
      </c>
      <c r="F258" s="41">
        <v>4453.17</v>
      </c>
      <c r="G258" s="41">
        <v>4453.01</v>
      </c>
      <c r="H258" s="41">
        <v>4452.05</v>
      </c>
      <c r="I258" s="41">
        <v>4623.58</v>
      </c>
      <c r="J258" s="41">
        <v>4452.9</v>
      </c>
      <c r="K258" s="41">
        <v>4494.14</v>
      </c>
      <c r="L258" s="41">
        <v>4548.18</v>
      </c>
      <c r="M258" s="41">
        <v>4590.57</v>
      </c>
      <c r="N258" s="41">
        <v>4628.5</v>
      </c>
      <c r="O258" s="41">
        <v>4648.35</v>
      </c>
      <c r="P258" s="41">
        <v>4587.67</v>
      </c>
      <c r="Q258" s="41">
        <v>4606.67</v>
      </c>
      <c r="R258" s="41">
        <v>4590.22</v>
      </c>
      <c r="S258" s="41">
        <v>4491.7</v>
      </c>
      <c r="T258" s="41">
        <v>4591.0599999999995</v>
      </c>
      <c r="U258" s="41">
        <v>4508.51</v>
      </c>
      <c r="V258" s="41">
        <v>4451.35</v>
      </c>
      <c r="W258" s="41">
        <v>4451.23</v>
      </c>
      <c r="X258" s="41">
        <v>4685.62</v>
      </c>
      <c r="Y258" s="41">
        <v>4628.39</v>
      </c>
    </row>
    <row r="259" spans="1:25" ht="15.75" customHeight="1">
      <c r="A259" s="40">
        <f t="shared" si="6"/>
        <v>44992</v>
      </c>
      <c r="B259" s="41">
        <v>4509.39</v>
      </c>
      <c r="C259" s="41">
        <v>4453.23</v>
      </c>
      <c r="D259" s="41">
        <v>4453.28</v>
      </c>
      <c r="E259" s="41">
        <v>4453.1900000000005</v>
      </c>
      <c r="F259" s="41">
        <v>4453.18</v>
      </c>
      <c r="G259" s="41">
        <v>4453.05</v>
      </c>
      <c r="H259" s="41">
        <v>4451.88</v>
      </c>
      <c r="I259" s="41">
        <v>4588.04</v>
      </c>
      <c r="J259" s="41">
        <v>4452.07</v>
      </c>
      <c r="K259" s="41">
        <v>4452.16</v>
      </c>
      <c r="L259" s="41">
        <v>4491.78</v>
      </c>
      <c r="M259" s="41">
        <v>4542.55</v>
      </c>
      <c r="N259" s="41">
        <v>4586.23</v>
      </c>
      <c r="O259" s="41">
        <v>4603.79</v>
      </c>
      <c r="P259" s="41">
        <v>4530.0599999999995</v>
      </c>
      <c r="Q259" s="41">
        <v>4579.97</v>
      </c>
      <c r="R259" s="41">
        <v>4532.67</v>
      </c>
      <c r="S259" s="41">
        <v>4451.13</v>
      </c>
      <c r="T259" s="41">
        <v>4497.08</v>
      </c>
      <c r="U259" s="41">
        <v>4449.49</v>
      </c>
      <c r="V259" s="41">
        <v>4446.72</v>
      </c>
      <c r="W259" s="41">
        <v>4446.71</v>
      </c>
      <c r="X259" s="41">
        <v>4649.9</v>
      </c>
      <c r="Y259" s="41">
        <v>4604.52</v>
      </c>
    </row>
    <row r="260" spans="1:25" ht="15.75" customHeight="1">
      <c r="A260" s="40">
        <f t="shared" si="6"/>
        <v>44993</v>
      </c>
      <c r="B260" s="41">
        <v>4511.7</v>
      </c>
      <c r="C260" s="41">
        <v>4452.68</v>
      </c>
      <c r="D260" s="41">
        <v>4452.72</v>
      </c>
      <c r="E260" s="41">
        <v>4452.51</v>
      </c>
      <c r="F260" s="41">
        <v>4452.48</v>
      </c>
      <c r="G260" s="41">
        <v>4452.18</v>
      </c>
      <c r="H260" s="41">
        <v>4450.48</v>
      </c>
      <c r="I260" s="41">
        <v>4450.51</v>
      </c>
      <c r="J260" s="41">
        <v>4451.09</v>
      </c>
      <c r="K260" s="41">
        <v>4451.01</v>
      </c>
      <c r="L260" s="41">
        <v>4519.84</v>
      </c>
      <c r="M260" s="41">
        <v>4567.4</v>
      </c>
      <c r="N260" s="41">
        <v>4530.66</v>
      </c>
      <c r="O260" s="41">
        <v>4450.8099999999995</v>
      </c>
      <c r="P260" s="41">
        <v>4450.51</v>
      </c>
      <c r="Q260" s="41">
        <v>4450.9400000000005</v>
      </c>
      <c r="R260" s="41">
        <v>4451.27</v>
      </c>
      <c r="S260" s="41">
        <v>4451.32</v>
      </c>
      <c r="T260" s="41">
        <v>4474.66</v>
      </c>
      <c r="U260" s="41">
        <v>4449.08</v>
      </c>
      <c r="V260" s="41">
        <v>4449.13</v>
      </c>
      <c r="W260" s="41">
        <v>4448.6</v>
      </c>
      <c r="X260" s="41">
        <v>4630.78</v>
      </c>
      <c r="Y260" s="41">
        <v>4569.12</v>
      </c>
    </row>
    <row r="261" spans="1:25" ht="15.75" customHeight="1">
      <c r="A261" s="40">
        <f t="shared" si="6"/>
        <v>44994</v>
      </c>
      <c r="B261" s="41">
        <v>4503.8099999999995</v>
      </c>
      <c r="C261" s="41">
        <v>4452.73</v>
      </c>
      <c r="D261" s="41">
        <v>4452.77</v>
      </c>
      <c r="E261" s="41">
        <v>4452.61</v>
      </c>
      <c r="F261" s="41">
        <v>4452.6</v>
      </c>
      <c r="G261" s="41">
        <v>4452.35</v>
      </c>
      <c r="H261" s="41">
        <v>4450.71</v>
      </c>
      <c r="I261" s="41">
        <v>4450.91</v>
      </c>
      <c r="J261" s="41">
        <v>4451.22</v>
      </c>
      <c r="K261" s="41">
        <v>4458.88</v>
      </c>
      <c r="L261" s="41">
        <v>4565.02</v>
      </c>
      <c r="M261" s="41">
        <v>4615.73</v>
      </c>
      <c r="N261" s="41">
        <v>4571.04</v>
      </c>
      <c r="O261" s="41">
        <v>4471.79</v>
      </c>
      <c r="P261" s="41">
        <v>4450.95</v>
      </c>
      <c r="Q261" s="41">
        <v>4451.11</v>
      </c>
      <c r="R261" s="41">
        <v>4451.41</v>
      </c>
      <c r="S261" s="41">
        <v>4451.72</v>
      </c>
      <c r="T261" s="41">
        <v>4522.9400000000005</v>
      </c>
      <c r="U261" s="41">
        <v>4449.79</v>
      </c>
      <c r="V261" s="41">
        <v>4449.59</v>
      </c>
      <c r="W261" s="41">
        <v>4449.8</v>
      </c>
      <c r="X261" s="41">
        <v>4670.55</v>
      </c>
      <c r="Y261" s="41">
        <v>4591.07</v>
      </c>
    </row>
    <row r="262" spans="1:25" ht="15.75" customHeight="1">
      <c r="A262" s="40">
        <f t="shared" si="6"/>
        <v>44995</v>
      </c>
      <c r="B262" s="41">
        <v>4497.17</v>
      </c>
      <c r="C262" s="41">
        <v>4452.79</v>
      </c>
      <c r="D262" s="41">
        <v>4452.77</v>
      </c>
      <c r="E262" s="41">
        <v>4452.61</v>
      </c>
      <c r="F262" s="41">
        <v>4452.58</v>
      </c>
      <c r="G262" s="41">
        <v>4452.45</v>
      </c>
      <c r="H262" s="41">
        <v>4450.66</v>
      </c>
      <c r="I262" s="41">
        <v>4451.03</v>
      </c>
      <c r="J262" s="41">
        <v>4451.35</v>
      </c>
      <c r="K262" s="41">
        <v>4451.49</v>
      </c>
      <c r="L262" s="41">
        <v>4479.36</v>
      </c>
      <c r="M262" s="41">
        <v>4530.7</v>
      </c>
      <c r="N262" s="41">
        <v>4485.35</v>
      </c>
      <c r="O262" s="41">
        <v>4451.65</v>
      </c>
      <c r="P262" s="41">
        <v>4451.41</v>
      </c>
      <c r="Q262" s="41">
        <v>4451.6</v>
      </c>
      <c r="R262" s="41">
        <v>4452.07</v>
      </c>
      <c r="S262" s="41">
        <v>4452.08</v>
      </c>
      <c r="T262" s="41">
        <v>4492.96</v>
      </c>
      <c r="U262" s="41">
        <v>4451.22</v>
      </c>
      <c r="V262" s="41">
        <v>4451.12</v>
      </c>
      <c r="W262" s="41">
        <v>4450.18</v>
      </c>
      <c r="X262" s="41">
        <v>4588.84</v>
      </c>
      <c r="Y262" s="41">
        <v>4583.7</v>
      </c>
    </row>
    <row r="263" spans="1:25" ht="15.75" customHeight="1">
      <c r="A263" s="40">
        <f t="shared" si="6"/>
        <v>44996</v>
      </c>
      <c r="B263" s="41">
        <v>4523.2</v>
      </c>
      <c r="C263" s="41">
        <v>4453.1900000000005</v>
      </c>
      <c r="D263" s="41">
        <v>4453.55</v>
      </c>
      <c r="E263" s="41">
        <v>4453.59</v>
      </c>
      <c r="F263" s="41">
        <v>4453.48</v>
      </c>
      <c r="G263" s="41">
        <v>4452.84</v>
      </c>
      <c r="H263" s="41">
        <v>4451.57</v>
      </c>
      <c r="I263" s="41">
        <v>4451.09</v>
      </c>
      <c r="J263" s="41">
        <v>4451.93</v>
      </c>
      <c r="K263" s="41">
        <v>4452.1</v>
      </c>
      <c r="L263" s="41">
        <v>4452.24</v>
      </c>
      <c r="M263" s="41">
        <v>4452.22</v>
      </c>
      <c r="N263" s="41">
        <v>4452.27</v>
      </c>
      <c r="O263" s="41">
        <v>4452.27</v>
      </c>
      <c r="P263" s="41">
        <v>4452.13</v>
      </c>
      <c r="Q263" s="41">
        <v>4452.03</v>
      </c>
      <c r="R263" s="41">
        <v>4452.13</v>
      </c>
      <c r="S263" s="41">
        <v>4452.33</v>
      </c>
      <c r="T263" s="41">
        <v>4524.67</v>
      </c>
      <c r="U263" s="41">
        <v>4478.8099999999995</v>
      </c>
      <c r="V263" s="41">
        <v>4451.25</v>
      </c>
      <c r="W263" s="41">
        <v>4451.04</v>
      </c>
      <c r="X263" s="41">
        <v>4683.53</v>
      </c>
      <c r="Y263" s="41">
        <v>4616.88</v>
      </c>
    </row>
    <row r="264" spans="1:25" ht="15.75" customHeight="1">
      <c r="A264" s="40">
        <f t="shared" si="6"/>
        <v>44997</v>
      </c>
      <c r="B264" s="41">
        <v>4527.8099999999995</v>
      </c>
      <c r="C264" s="41">
        <v>4453.53</v>
      </c>
      <c r="D264" s="41">
        <v>4453.68</v>
      </c>
      <c r="E264" s="41">
        <v>4453.73</v>
      </c>
      <c r="F264" s="41">
        <v>4453.6900000000005</v>
      </c>
      <c r="G264" s="41">
        <v>4453.5599999999995</v>
      </c>
      <c r="H264" s="41">
        <v>4452.96</v>
      </c>
      <c r="I264" s="41">
        <v>4537.68</v>
      </c>
      <c r="J264" s="41">
        <v>4452.41</v>
      </c>
      <c r="K264" s="41">
        <v>4452.54</v>
      </c>
      <c r="L264" s="41">
        <v>4452.59</v>
      </c>
      <c r="M264" s="41">
        <v>4452.57</v>
      </c>
      <c r="N264" s="41">
        <v>4452.48</v>
      </c>
      <c r="O264" s="41">
        <v>4452.65</v>
      </c>
      <c r="P264" s="41">
        <v>4452.74</v>
      </c>
      <c r="Q264" s="41">
        <v>4452.8</v>
      </c>
      <c r="R264" s="41">
        <v>4453.0599999999995</v>
      </c>
      <c r="S264" s="41">
        <v>4453.16</v>
      </c>
      <c r="T264" s="41">
        <v>4487.62</v>
      </c>
      <c r="U264" s="41">
        <v>4459.24</v>
      </c>
      <c r="V264" s="41">
        <v>4452.08</v>
      </c>
      <c r="W264" s="41">
        <v>4451.89</v>
      </c>
      <c r="X264" s="41">
        <v>4619.61</v>
      </c>
      <c r="Y264" s="41">
        <v>4523.33</v>
      </c>
    </row>
    <row r="265" spans="1:25" ht="15.75" customHeight="1">
      <c r="A265" s="40">
        <f t="shared" si="6"/>
        <v>44998</v>
      </c>
      <c r="B265" s="41">
        <v>4518.25</v>
      </c>
      <c r="C265" s="41">
        <v>4453.54</v>
      </c>
      <c r="D265" s="41">
        <v>4453.64</v>
      </c>
      <c r="E265" s="41">
        <v>4453.66</v>
      </c>
      <c r="F265" s="41">
        <v>4453.68</v>
      </c>
      <c r="G265" s="41">
        <v>4453.7</v>
      </c>
      <c r="H265" s="41">
        <v>4452.92</v>
      </c>
      <c r="I265" s="41">
        <v>4452.6</v>
      </c>
      <c r="J265" s="41">
        <v>4453.07</v>
      </c>
      <c r="K265" s="41">
        <v>4453.25</v>
      </c>
      <c r="L265" s="41">
        <v>4453.24</v>
      </c>
      <c r="M265" s="41">
        <v>4453.12</v>
      </c>
      <c r="N265" s="41">
        <v>4452.9400000000005</v>
      </c>
      <c r="O265" s="41">
        <v>4453.27</v>
      </c>
      <c r="P265" s="41">
        <v>4453.21</v>
      </c>
      <c r="Q265" s="41">
        <v>4453.11</v>
      </c>
      <c r="R265" s="41">
        <v>4453.1900000000005</v>
      </c>
      <c r="S265" s="41">
        <v>4453.18</v>
      </c>
      <c r="T265" s="41">
        <v>4504.13</v>
      </c>
      <c r="U265" s="41">
        <v>4456.54</v>
      </c>
      <c r="V265" s="41">
        <v>4452.15</v>
      </c>
      <c r="W265" s="41">
        <v>4451.96</v>
      </c>
      <c r="X265" s="41">
        <v>4675.33</v>
      </c>
      <c r="Y265" s="41">
        <v>4608.9</v>
      </c>
    </row>
    <row r="266" spans="1:25" ht="15.75" customHeight="1">
      <c r="A266" s="40">
        <f t="shared" si="6"/>
        <v>44999</v>
      </c>
      <c r="B266" s="41">
        <v>4530.11</v>
      </c>
      <c r="C266" s="41">
        <v>4453.16</v>
      </c>
      <c r="D266" s="41">
        <v>4453.76</v>
      </c>
      <c r="E266" s="41">
        <v>4453.78</v>
      </c>
      <c r="F266" s="41">
        <v>4453.83</v>
      </c>
      <c r="G266" s="41">
        <v>4453.8099999999995</v>
      </c>
      <c r="H266" s="41">
        <v>4452.97</v>
      </c>
      <c r="I266" s="41">
        <v>4451.58</v>
      </c>
      <c r="J266" s="41">
        <v>4452.7</v>
      </c>
      <c r="K266" s="41">
        <v>4452.77</v>
      </c>
      <c r="L266" s="41">
        <v>4452.79</v>
      </c>
      <c r="M266" s="41">
        <v>4452.71</v>
      </c>
      <c r="N266" s="41">
        <v>4452.57</v>
      </c>
      <c r="O266" s="41">
        <v>4452.67</v>
      </c>
      <c r="P266" s="41">
        <v>4452.59</v>
      </c>
      <c r="Q266" s="41">
        <v>4452.45</v>
      </c>
      <c r="R266" s="41">
        <v>4452.41</v>
      </c>
      <c r="S266" s="41">
        <v>4453.05</v>
      </c>
      <c r="T266" s="41">
        <v>4532.8</v>
      </c>
      <c r="U266" s="41">
        <v>4494.54</v>
      </c>
      <c r="V266" s="41">
        <v>4451.71</v>
      </c>
      <c r="W266" s="41">
        <v>4451.65</v>
      </c>
      <c r="X266" s="41">
        <v>4674.71</v>
      </c>
      <c r="Y266" s="41">
        <v>4539.9400000000005</v>
      </c>
    </row>
    <row r="267" spans="1:25" ht="15.75" customHeight="1">
      <c r="A267" s="40">
        <f t="shared" si="6"/>
        <v>45000</v>
      </c>
      <c r="B267" s="41">
        <v>4452.95</v>
      </c>
      <c r="C267" s="41">
        <v>4453.79</v>
      </c>
      <c r="D267" s="41">
        <v>4453.85</v>
      </c>
      <c r="E267" s="41">
        <v>4453.87</v>
      </c>
      <c r="F267" s="41">
        <v>4453.88</v>
      </c>
      <c r="G267" s="41">
        <v>4453.87</v>
      </c>
      <c r="H267" s="41">
        <v>4453.1900000000005</v>
      </c>
      <c r="I267" s="41">
        <v>4452.76</v>
      </c>
      <c r="J267" s="41">
        <v>4453.34</v>
      </c>
      <c r="K267" s="41">
        <v>4453.36</v>
      </c>
      <c r="L267" s="41">
        <v>4453.35</v>
      </c>
      <c r="M267" s="41">
        <v>4453.32</v>
      </c>
      <c r="N267" s="41">
        <v>4453.29</v>
      </c>
      <c r="O267" s="41">
        <v>4453.34</v>
      </c>
      <c r="P267" s="41">
        <v>4453.35</v>
      </c>
      <c r="Q267" s="41">
        <v>4453.42</v>
      </c>
      <c r="R267" s="41">
        <v>4453.47</v>
      </c>
      <c r="S267" s="41">
        <v>4453.26</v>
      </c>
      <c r="T267" s="41">
        <v>4452.02</v>
      </c>
      <c r="U267" s="41">
        <v>4452.11</v>
      </c>
      <c r="V267" s="41">
        <v>4452.02</v>
      </c>
      <c r="W267" s="41">
        <v>4451.8099999999995</v>
      </c>
      <c r="X267" s="41">
        <v>4614.42</v>
      </c>
      <c r="Y267" s="41">
        <v>4481.6</v>
      </c>
    </row>
    <row r="268" spans="1:25" ht="15.75" customHeight="1">
      <c r="A268" s="40">
        <f t="shared" si="6"/>
        <v>45001</v>
      </c>
      <c r="B268" s="41">
        <v>4453.48</v>
      </c>
      <c r="C268" s="41">
        <v>4453.76</v>
      </c>
      <c r="D268" s="41">
        <v>4453.89</v>
      </c>
      <c r="E268" s="41">
        <v>4453.88</v>
      </c>
      <c r="F268" s="41">
        <v>4453.78</v>
      </c>
      <c r="G268" s="41">
        <v>4453.85</v>
      </c>
      <c r="H268" s="41">
        <v>4452.9400000000005</v>
      </c>
      <c r="I268" s="41">
        <v>4452.58</v>
      </c>
      <c r="J268" s="41">
        <v>4453.55</v>
      </c>
      <c r="K268" s="41">
        <v>4453.54</v>
      </c>
      <c r="L268" s="41">
        <v>4453.51</v>
      </c>
      <c r="M268" s="41">
        <v>4453.51</v>
      </c>
      <c r="N268" s="41">
        <v>4453.47</v>
      </c>
      <c r="O268" s="41">
        <v>4453.54</v>
      </c>
      <c r="P268" s="41">
        <v>4453.54</v>
      </c>
      <c r="Q268" s="41">
        <v>4453.57</v>
      </c>
      <c r="R268" s="41">
        <v>4453.65</v>
      </c>
      <c r="S268" s="41">
        <v>4453.53</v>
      </c>
      <c r="T268" s="41">
        <v>4452.55</v>
      </c>
      <c r="U268" s="41">
        <v>4452.41</v>
      </c>
      <c r="V268" s="41">
        <v>4452.23</v>
      </c>
      <c r="W268" s="41">
        <v>4452.15</v>
      </c>
      <c r="X268" s="41">
        <v>4562.0599999999995</v>
      </c>
      <c r="Y268" s="41">
        <v>4453.64</v>
      </c>
    </row>
    <row r="269" spans="1:25" ht="15.75" customHeight="1">
      <c r="A269" s="40">
        <f t="shared" si="6"/>
        <v>45002</v>
      </c>
      <c r="B269" s="41">
        <v>4453.85</v>
      </c>
      <c r="C269" s="41">
        <v>4453.98</v>
      </c>
      <c r="D269" s="41">
        <v>4454.08</v>
      </c>
      <c r="E269" s="41">
        <v>4454.07</v>
      </c>
      <c r="F269" s="41">
        <v>4453.99</v>
      </c>
      <c r="G269" s="41">
        <v>4454.0599999999995</v>
      </c>
      <c r="H269" s="41">
        <v>4453.27</v>
      </c>
      <c r="I269" s="41">
        <v>4453.18</v>
      </c>
      <c r="J269" s="41">
        <v>4453.63</v>
      </c>
      <c r="K269" s="41">
        <v>4453.58</v>
      </c>
      <c r="L269" s="41">
        <v>4453.59</v>
      </c>
      <c r="M269" s="41">
        <v>4453.63</v>
      </c>
      <c r="N269" s="41">
        <v>4453.62</v>
      </c>
      <c r="O269" s="41">
        <v>4453.64</v>
      </c>
      <c r="P269" s="41">
        <v>4453.61</v>
      </c>
      <c r="Q269" s="41">
        <v>4453.64</v>
      </c>
      <c r="R269" s="41">
        <v>4453.71</v>
      </c>
      <c r="S269" s="41">
        <v>4453.32</v>
      </c>
      <c r="T269" s="41">
        <v>4452.17</v>
      </c>
      <c r="U269" s="41">
        <v>4452.17</v>
      </c>
      <c r="V269" s="41">
        <v>4452.09</v>
      </c>
      <c r="W269" s="41">
        <v>4451.91</v>
      </c>
      <c r="X269" s="41">
        <v>4557.59</v>
      </c>
      <c r="Y269" s="41">
        <v>4453.42</v>
      </c>
    </row>
    <row r="270" spans="1:25" ht="15.75" customHeight="1">
      <c r="A270" s="40">
        <f t="shared" si="6"/>
        <v>45003</v>
      </c>
      <c r="B270" s="41">
        <v>4453.3099999999995</v>
      </c>
      <c r="C270" s="41">
        <v>4453.53</v>
      </c>
      <c r="D270" s="41">
        <v>4453.7</v>
      </c>
      <c r="E270" s="41">
        <v>4453.72</v>
      </c>
      <c r="F270" s="41">
        <v>4453.7</v>
      </c>
      <c r="G270" s="41">
        <v>4453.68</v>
      </c>
      <c r="H270" s="41">
        <v>4453.03</v>
      </c>
      <c r="I270" s="41">
        <v>4453.13</v>
      </c>
      <c r="J270" s="41">
        <v>4453.65</v>
      </c>
      <c r="K270" s="41">
        <v>4453.68</v>
      </c>
      <c r="L270" s="41">
        <v>4453.6900000000005</v>
      </c>
      <c r="M270" s="41">
        <v>4453.63</v>
      </c>
      <c r="N270" s="41">
        <v>4453.54</v>
      </c>
      <c r="O270" s="41">
        <v>4453.64</v>
      </c>
      <c r="P270" s="41">
        <v>4453.65</v>
      </c>
      <c r="Q270" s="41">
        <v>4453.73</v>
      </c>
      <c r="R270" s="41">
        <v>4453.79</v>
      </c>
      <c r="S270" s="41">
        <v>4453.5599999999995</v>
      </c>
      <c r="T270" s="41">
        <v>4452.51</v>
      </c>
      <c r="U270" s="41">
        <v>4452.36</v>
      </c>
      <c r="V270" s="41">
        <v>4452.24</v>
      </c>
      <c r="W270" s="41">
        <v>4452.17</v>
      </c>
      <c r="X270" s="41">
        <v>4552.32</v>
      </c>
      <c r="Y270" s="41">
        <v>4453.55</v>
      </c>
    </row>
    <row r="271" spans="1:25" ht="15.75" customHeight="1">
      <c r="A271" s="40">
        <f t="shared" si="6"/>
        <v>45004</v>
      </c>
      <c r="B271" s="41">
        <v>4453.42</v>
      </c>
      <c r="C271" s="41">
        <v>4453.55</v>
      </c>
      <c r="D271" s="41">
        <v>4453.77</v>
      </c>
      <c r="E271" s="41">
        <v>4453.8099999999995</v>
      </c>
      <c r="F271" s="41">
        <v>4453.79</v>
      </c>
      <c r="G271" s="41">
        <v>4453.71</v>
      </c>
      <c r="H271" s="41">
        <v>4453.24</v>
      </c>
      <c r="I271" s="41">
        <v>4490.54</v>
      </c>
      <c r="J271" s="41">
        <v>4453.59</v>
      </c>
      <c r="K271" s="41">
        <v>4453.8</v>
      </c>
      <c r="L271" s="41">
        <v>4453.64</v>
      </c>
      <c r="M271" s="41">
        <v>4453.66</v>
      </c>
      <c r="N271" s="41">
        <v>4453.65</v>
      </c>
      <c r="O271" s="41">
        <v>4453.72</v>
      </c>
      <c r="P271" s="41">
        <v>4453.6900000000005</v>
      </c>
      <c r="Q271" s="41">
        <v>4453.73</v>
      </c>
      <c r="R271" s="41">
        <v>4453.85</v>
      </c>
      <c r="S271" s="41">
        <v>4453.76</v>
      </c>
      <c r="T271" s="41">
        <v>4452.65</v>
      </c>
      <c r="U271" s="41">
        <v>4452.4</v>
      </c>
      <c r="V271" s="41">
        <v>4452.18</v>
      </c>
      <c r="W271" s="41">
        <v>4452.25</v>
      </c>
      <c r="X271" s="41">
        <v>4573.13</v>
      </c>
      <c r="Y271" s="41">
        <v>4457.43</v>
      </c>
    </row>
    <row r="272" spans="1:25" ht="15.75" customHeight="1">
      <c r="A272" s="40">
        <f t="shared" si="6"/>
        <v>45005</v>
      </c>
      <c r="B272" s="41">
        <v>4452.42</v>
      </c>
      <c r="C272" s="41">
        <v>4452.86</v>
      </c>
      <c r="D272" s="41">
        <v>4453.33</v>
      </c>
      <c r="E272" s="41">
        <v>4453.33</v>
      </c>
      <c r="F272" s="41">
        <v>4453.18</v>
      </c>
      <c r="G272" s="41">
        <v>4453.4</v>
      </c>
      <c r="H272" s="41">
        <v>4452.07</v>
      </c>
      <c r="I272" s="41">
        <v>4567.85</v>
      </c>
      <c r="J272" s="41">
        <v>4453.57</v>
      </c>
      <c r="K272" s="41">
        <v>4453.42</v>
      </c>
      <c r="L272" s="41">
        <v>4453.41</v>
      </c>
      <c r="M272" s="41">
        <v>4453.36</v>
      </c>
      <c r="N272" s="41">
        <v>4453.34</v>
      </c>
      <c r="O272" s="41">
        <v>4453.39</v>
      </c>
      <c r="P272" s="41">
        <v>4453.33</v>
      </c>
      <c r="Q272" s="41">
        <v>4453.38</v>
      </c>
      <c r="R272" s="41">
        <v>4453.53</v>
      </c>
      <c r="S272" s="41">
        <v>4453.27</v>
      </c>
      <c r="T272" s="41">
        <v>4452.12</v>
      </c>
      <c r="U272" s="41">
        <v>4461.28</v>
      </c>
      <c r="V272" s="41">
        <v>4451.8</v>
      </c>
      <c r="W272" s="41">
        <v>4451.82</v>
      </c>
      <c r="X272" s="41">
        <v>4602.5599999999995</v>
      </c>
      <c r="Y272" s="41">
        <v>4467.82</v>
      </c>
    </row>
    <row r="273" spans="1:25" ht="15.75" customHeight="1">
      <c r="A273" s="40">
        <f t="shared" si="6"/>
        <v>45006</v>
      </c>
      <c r="B273" s="41">
        <v>4453.3099999999995</v>
      </c>
      <c r="C273" s="41">
        <v>4453.01</v>
      </c>
      <c r="D273" s="41">
        <v>4453.68</v>
      </c>
      <c r="E273" s="41">
        <v>4453.71</v>
      </c>
      <c r="F273" s="41">
        <v>4453.6</v>
      </c>
      <c r="G273" s="41">
        <v>4453.8</v>
      </c>
      <c r="H273" s="41">
        <v>4453.03</v>
      </c>
      <c r="I273" s="41">
        <v>4552.82</v>
      </c>
      <c r="J273" s="41">
        <v>4453.05</v>
      </c>
      <c r="K273" s="41">
        <v>4452.93</v>
      </c>
      <c r="L273" s="41">
        <v>4452.96</v>
      </c>
      <c r="M273" s="41">
        <v>4453</v>
      </c>
      <c r="N273" s="41">
        <v>4453.03</v>
      </c>
      <c r="O273" s="41">
        <v>4453.09</v>
      </c>
      <c r="P273" s="41">
        <v>4453.04</v>
      </c>
      <c r="Q273" s="41">
        <v>4453</v>
      </c>
      <c r="R273" s="41">
        <v>4453.09</v>
      </c>
      <c r="S273" s="41">
        <v>4453.36</v>
      </c>
      <c r="T273" s="41">
        <v>4452.14</v>
      </c>
      <c r="U273" s="41">
        <v>4462.2</v>
      </c>
      <c r="V273" s="41">
        <v>4452.11</v>
      </c>
      <c r="W273" s="41">
        <v>4451.97</v>
      </c>
      <c r="X273" s="41">
        <v>4603.49</v>
      </c>
      <c r="Y273" s="41">
        <v>4471.72</v>
      </c>
    </row>
    <row r="274" spans="1:25" ht="15.75" customHeight="1">
      <c r="A274" s="40">
        <f t="shared" si="6"/>
        <v>45007</v>
      </c>
      <c r="B274" s="41">
        <v>4452.5599999999995</v>
      </c>
      <c r="C274" s="41">
        <v>4451.23</v>
      </c>
      <c r="D274" s="41">
        <v>4451.5</v>
      </c>
      <c r="E274" s="41">
        <v>4451.67</v>
      </c>
      <c r="F274" s="41">
        <v>4452.43</v>
      </c>
      <c r="G274" s="41">
        <v>4453</v>
      </c>
      <c r="H274" s="41">
        <v>4450.91</v>
      </c>
      <c r="I274" s="41">
        <v>4452.47</v>
      </c>
      <c r="J274" s="41">
        <v>4453.18</v>
      </c>
      <c r="K274" s="41">
        <v>4453.23</v>
      </c>
      <c r="L274" s="41">
        <v>4453.26</v>
      </c>
      <c r="M274" s="41">
        <v>4453.26</v>
      </c>
      <c r="N274" s="41">
        <v>4453.25</v>
      </c>
      <c r="O274" s="41">
        <v>4460.98</v>
      </c>
      <c r="P274" s="41">
        <v>4453.27</v>
      </c>
      <c r="Q274" s="41">
        <v>4453.25</v>
      </c>
      <c r="R274" s="41">
        <v>4453.25</v>
      </c>
      <c r="S274" s="41">
        <v>4453.3099999999995</v>
      </c>
      <c r="T274" s="41">
        <v>4451.8</v>
      </c>
      <c r="U274" s="41">
        <v>4452.05</v>
      </c>
      <c r="V274" s="41">
        <v>4452.02</v>
      </c>
      <c r="W274" s="41">
        <v>4451.79</v>
      </c>
      <c r="X274" s="41">
        <v>4610.22</v>
      </c>
      <c r="Y274" s="41">
        <v>4452.53</v>
      </c>
    </row>
    <row r="275" spans="1:25" ht="15.75" customHeight="1">
      <c r="A275" s="40">
        <f t="shared" si="6"/>
        <v>45008</v>
      </c>
      <c r="B275" s="41">
        <v>4452.89</v>
      </c>
      <c r="C275" s="41">
        <v>4451.59</v>
      </c>
      <c r="D275" s="41">
        <v>4451.82</v>
      </c>
      <c r="E275" s="41">
        <v>4451.8</v>
      </c>
      <c r="F275" s="41">
        <v>4451.63</v>
      </c>
      <c r="G275" s="41">
        <v>4452.87</v>
      </c>
      <c r="H275" s="41">
        <v>4450.8099999999995</v>
      </c>
      <c r="I275" s="41">
        <v>4452.16</v>
      </c>
      <c r="J275" s="41">
        <v>4453.16</v>
      </c>
      <c r="K275" s="41">
        <v>4453.17</v>
      </c>
      <c r="L275" s="41">
        <v>4453.24</v>
      </c>
      <c r="M275" s="41">
        <v>4453.26</v>
      </c>
      <c r="N275" s="41">
        <v>4453.22</v>
      </c>
      <c r="O275" s="41">
        <v>4453.27</v>
      </c>
      <c r="P275" s="41">
        <v>4453.27</v>
      </c>
      <c r="Q275" s="41">
        <v>4453.26</v>
      </c>
      <c r="R275" s="41">
        <v>4453.27</v>
      </c>
      <c r="S275" s="41">
        <v>4453.53</v>
      </c>
      <c r="T275" s="41">
        <v>4452.1</v>
      </c>
      <c r="U275" s="41">
        <v>4452.02</v>
      </c>
      <c r="V275" s="41">
        <v>4451.8</v>
      </c>
      <c r="W275" s="41">
        <v>4452.17</v>
      </c>
      <c r="X275" s="41">
        <v>4546.02</v>
      </c>
      <c r="Y275" s="41">
        <v>4453.66</v>
      </c>
    </row>
    <row r="276" spans="1:25" ht="15.75" customHeight="1">
      <c r="A276" s="40">
        <f t="shared" si="6"/>
        <v>45009</v>
      </c>
      <c r="B276" s="41">
        <v>4453.8099999999995</v>
      </c>
      <c r="C276" s="41">
        <v>4453.87</v>
      </c>
      <c r="D276" s="41">
        <v>4454.01</v>
      </c>
      <c r="E276" s="41">
        <v>4453.93</v>
      </c>
      <c r="F276" s="41">
        <v>4505.9</v>
      </c>
      <c r="G276" s="41">
        <v>4453.91</v>
      </c>
      <c r="H276" s="41">
        <v>4452.92</v>
      </c>
      <c r="I276" s="41">
        <v>4452.99</v>
      </c>
      <c r="J276" s="41">
        <v>4453.52</v>
      </c>
      <c r="K276" s="41">
        <v>4453.5</v>
      </c>
      <c r="L276" s="41">
        <v>4453.49</v>
      </c>
      <c r="M276" s="41">
        <v>4453.5</v>
      </c>
      <c r="N276" s="41">
        <v>4453.52</v>
      </c>
      <c r="O276" s="41">
        <v>4453.54</v>
      </c>
      <c r="P276" s="41">
        <v>4453.57</v>
      </c>
      <c r="Q276" s="41">
        <v>4453.59</v>
      </c>
      <c r="R276" s="41">
        <v>4453.67</v>
      </c>
      <c r="S276" s="41">
        <v>4453.58</v>
      </c>
      <c r="T276" s="41">
        <v>4452.25</v>
      </c>
      <c r="U276" s="41">
        <v>4452.11</v>
      </c>
      <c r="V276" s="41">
        <v>4451.82</v>
      </c>
      <c r="W276" s="41">
        <v>4452.17</v>
      </c>
      <c r="X276" s="41">
        <v>4549.55</v>
      </c>
      <c r="Y276" s="41">
        <v>4453.35</v>
      </c>
    </row>
    <row r="277" spans="1:25" ht="15.75" customHeight="1">
      <c r="A277" s="40">
        <f t="shared" si="6"/>
        <v>45010</v>
      </c>
      <c r="B277" s="41">
        <v>4453.41</v>
      </c>
      <c r="C277" s="41">
        <v>4453.58</v>
      </c>
      <c r="D277" s="41">
        <v>4453.78</v>
      </c>
      <c r="E277" s="41">
        <v>4453.71</v>
      </c>
      <c r="F277" s="41">
        <v>4518.01</v>
      </c>
      <c r="G277" s="41">
        <v>4453.79</v>
      </c>
      <c r="H277" s="41">
        <v>4452.98</v>
      </c>
      <c r="I277" s="41">
        <v>4453.34</v>
      </c>
      <c r="J277" s="41">
        <v>4453.6</v>
      </c>
      <c r="K277" s="41">
        <v>4453.63</v>
      </c>
      <c r="L277" s="41">
        <v>4453.62</v>
      </c>
      <c r="M277" s="41">
        <v>4453.6</v>
      </c>
      <c r="N277" s="41">
        <v>4453.57</v>
      </c>
      <c r="O277" s="41">
        <v>4453.6</v>
      </c>
      <c r="P277" s="41">
        <v>4453.63</v>
      </c>
      <c r="Q277" s="41">
        <v>4453.64</v>
      </c>
      <c r="R277" s="41">
        <v>4453.6900000000005</v>
      </c>
      <c r="S277" s="41">
        <v>4453.67</v>
      </c>
      <c r="T277" s="41">
        <v>4452.4</v>
      </c>
      <c r="U277" s="41">
        <v>4452.18</v>
      </c>
      <c r="V277" s="41">
        <v>4451.92</v>
      </c>
      <c r="W277" s="41">
        <v>4451.83</v>
      </c>
      <c r="X277" s="41">
        <v>4544.33</v>
      </c>
      <c r="Y277" s="41">
        <v>4453.25</v>
      </c>
    </row>
    <row r="278" spans="1:25" ht="15.75" customHeight="1">
      <c r="A278" s="40">
        <f t="shared" si="6"/>
        <v>45011</v>
      </c>
      <c r="B278" s="41">
        <v>4453.49</v>
      </c>
      <c r="C278" s="41">
        <v>4453.6</v>
      </c>
      <c r="D278" s="41">
        <v>4453.8</v>
      </c>
      <c r="E278" s="41">
        <v>4453.71</v>
      </c>
      <c r="F278" s="41">
        <v>4480.21</v>
      </c>
      <c r="G278" s="41">
        <v>4453.8099999999995</v>
      </c>
      <c r="H278" s="41">
        <v>4453.25</v>
      </c>
      <c r="I278" s="41">
        <v>4453.41</v>
      </c>
      <c r="J278" s="41">
        <v>4453.23</v>
      </c>
      <c r="K278" s="41">
        <v>4453.51</v>
      </c>
      <c r="L278" s="41">
        <v>4453.58</v>
      </c>
      <c r="M278" s="41">
        <v>4453.58</v>
      </c>
      <c r="N278" s="41">
        <v>4453.59</v>
      </c>
      <c r="O278" s="41">
        <v>4453.65</v>
      </c>
      <c r="P278" s="41">
        <v>4453.63</v>
      </c>
      <c r="Q278" s="41">
        <v>4453.6900000000005</v>
      </c>
      <c r="R278" s="41">
        <v>4453.76</v>
      </c>
      <c r="S278" s="41">
        <v>4453.73</v>
      </c>
      <c r="T278" s="41">
        <v>4452.52</v>
      </c>
      <c r="U278" s="41">
        <v>4452.39</v>
      </c>
      <c r="V278" s="41">
        <v>4452.2</v>
      </c>
      <c r="W278" s="41">
        <v>4451.82</v>
      </c>
      <c r="X278" s="41">
        <v>4534.71</v>
      </c>
      <c r="Y278" s="41">
        <v>4453.46</v>
      </c>
    </row>
    <row r="279" spans="1:25" ht="15.75" customHeight="1">
      <c r="A279" s="40">
        <f t="shared" si="6"/>
        <v>45012</v>
      </c>
      <c r="B279" s="41">
        <v>4453.5599999999995</v>
      </c>
      <c r="C279" s="41">
        <v>4453.7</v>
      </c>
      <c r="D279" s="41">
        <v>4453.83</v>
      </c>
      <c r="E279" s="41">
        <v>4453.74</v>
      </c>
      <c r="F279" s="41">
        <v>4476.87</v>
      </c>
      <c r="G279" s="41">
        <v>4453.79</v>
      </c>
      <c r="H279" s="41">
        <v>4452.83</v>
      </c>
      <c r="I279" s="41">
        <v>4452.9</v>
      </c>
      <c r="J279" s="41">
        <v>4453.21</v>
      </c>
      <c r="K279" s="41">
        <v>4453.34</v>
      </c>
      <c r="L279" s="41">
        <v>4453.45</v>
      </c>
      <c r="M279" s="41">
        <v>4453.47</v>
      </c>
      <c r="N279" s="41">
        <v>4453.47</v>
      </c>
      <c r="O279" s="41">
        <v>4453.53</v>
      </c>
      <c r="P279" s="41">
        <v>4453.45</v>
      </c>
      <c r="Q279" s="41">
        <v>4453.46</v>
      </c>
      <c r="R279" s="41">
        <v>4453.51</v>
      </c>
      <c r="S279" s="41">
        <v>4453.62</v>
      </c>
      <c r="T279" s="41">
        <v>4452.38</v>
      </c>
      <c r="U279" s="41">
        <v>4452.39</v>
      </c>
      <c r="V279" s="41">
        <v>4452.34</v>
      </c>
      <c r="W279" s="41">
        <v>4451.85</v>
      </c>
      <c r="X279" s="41">
        <v>4532.76</v>
      </c>
      <c r="Y279" s="41">
        <v>4453.12</v>
      </c>
    </row>
    <row r="280" spans="1:25" ht="15.75" customHeight="1">
      <c r="A280" s="40">
        <f t="shared" si="6"/>
        <v>45013</v>
      </c>
      <c r="B280" s="41">
        <v>4453.6</v>
      </c>
      <c r="C280" s="41">
        <v>4453.6900000000005</v>
      </c>
      <c r="D280" s="41">
        <v>4453.82</v>
      </c>
      <c r="E280" s="41">
        <v>4453.73</v>
      </c>
      <c r="F280" s="41">
        <v>4476.96</v>
      </c>
      <c r="G280" s="41">
        <v>4454.2</v>
      </c>
      <c r="H280" s="41">
        <v>4453.5599999999995</v>
      </c>
      <c r="I280" s="41">
        <v>4453.14</v>
      </c>
      <c r="J280" s="41">
        <v>4453.27</v>
      </c>
      <c r="K280" s="41">
        <v>4453.35</v>
      </c>
      <c r="L280" s="41">
        <v>4453.41</v>
      </c>
      <c r="M280" s="41">
        <v>4453.54</v>
      </c>
      <c r="N280" s="41">
        <v>4453.58</v>
      </c>
      <c r="O280" s="41">
        <v>4453.6</v>
      </c>
      <c r="P280" s="41">
        <v>4453.6</v>
      </c>
      <c r="Q280" s="41">
        <v>4453.75</v>
      </c>
      <c r="R280" s="41">
        <v>4453.73</v>
      </c>
      <c r="S280" s="41">
        <v>4453.71</v>
      </c>
      <c r="T280" s="41">
        <v>4452.64</v>
      </c>
      <c r="U280" s="41">
        <v>4452.43</v>
      </c>
      <c r="V280" s="41">
        <v>4452.3</v>
      </c>
      <c r="W280" s="41">
        <v>4452.11</v>
      </c>
      <c r="X280" s="41">
        <v>4529.33</v>
      </c>
      <c r="Y280" s="41">
        <v>4453.37</v>
      </c>
    </row>
    <row r="281" spans="1:25" ht="15.75" customHeight="1">
      <c r="A281" s="40">
        <f t="shared" si="6"/>
        <v>45014</v>
      </c>
      <c r="B281" s="41">
        <v>4453.75</v>
      </c>
      <c r="C281" s="41">
        <v>4453.83</v>
      </c>
      <c r="D281" s="41">
        <v>4453.93</v>
      </c>
      <c r="E281" s="41">
        <v>4453.84</v>
      </c>
      <c r="F281" s="41">
        <v>4455.63</v>
      </c>
      <c r="G281" s="41">
        <v>4454.14</v>
      </c>
      <c r="H281" s="41">
        <v>4453.28</v>
      </c>
      <c r="I281" s="41">
        <v>4453.22</v>
      </c>
      <c r="J281" s="41">
        <v>4453.57</v>
      </c>
      <c r="K281" s="41">
        <v>4453.48</v>
      </c>
      <c r="L281" s="41">
        <v>4453.57</v>
      </c>
      <c r="M281" s="41">
        <v>4453.6</v>
      </c>
      <c r="N281" s="41">
        <v>4453.65</v>
      </c>
      <c r="O281" s="41">
        <v>4453.7</v>
      </c>
      <c r="P281" s="41">
        <v>4453.66</v>
      </c>
      <c r="Q281" s="41">
        <v>4453.77</v>
      </c>
      <c r="R281" s="41">
        <v>4453.9400000000005</v>
      </c>
      <c r="S281" s="41">
        <v>4453.74</v>
      </c>
      <c r="T281" s="41">
        <v>4452.41</v>
      </c>
      <c r="U281" s="41">
        <v>4452.68</v>
      </c>
      <c r="V281" s="41">
        <v>4452.5</v>
      </c>
      <c r="W281" s="41">
        <v>4452.34</v>
      </c>
      <c r="X281" s="41">
        <v>4488.91</v>
      </c>
      <c r="Y281" s="41">
        <v>4454.03</v>
      </c>
    </row>
    <row r="282" spans="1:25" ht="15.75" customHeight="1">
      <c r="A282" s="40">
        <f t="shared" si="6"/>
        <v>45015</v>
      </c>
      <c r="B282" s="41">
        <v>4455.0599999999995</v>
      </c>
      <c r="C282" s="41">
        <v>4453.9400000000005</v>
      </c>
      <c r="D282" s="41">
        <v>4454.05</v>
      </c>
      <c r="E282" s="41">
        <v>4453.96</v>
      </c>
      <c r="F282" s="41">
        <v>4458.42</v>
      </c>
      <c r="G282" s="41">
        <v>4454.2</v>
      </c>
      <c r="H282" s="41">
        <v>4453.47</v>
      </c>
      <c r="I282" s="41">
        <v>4453.38</v>
      </c>
      <c r="J282" s="41">
        <v>4453.63</v>
      </c>
      <c r="K282" s="41">
        <v>4453.58</v>
      </c>
      <c r="L282" s="41">
        <v>4453.66</v>
      </c>
      <c r="M282" s="41">
        <v>4453.6900000000005</v>
      </c>
      <c r="N282" s="41">
        <v>4453.73</v>
      </c>
      <c r="O282" s="41">
        <v>4453.73</v>
      </c>
      <c r="P282" s="41">
        <v>4453.77</v>
      </c>
      <c r="Q282" s="41">
        <v>4453.91</v>
      </c>
      <c r="R282" s="41">
        <v>4453.89</v>
      </c>
      <c r="S282" s="41">
        <v>4453.87</v>
      </c>
      <c r="T282" s="41">
        <v>4452.9</v>
      </c>
      <c r="U282" s="41">
        <v>4452.7</v>
      </c>
      <c r="V282" s="41">
        <v>4452.53</v>
      </c>
      <c r="W282" s="41">
        <v>4452.47</v>
      </c>
      <c r="X282" s="41">
        <v>4507.25</v>
      </c>
      <c r="Y282" s="41">
        <v>4454.05</v>
      </c>
    </row>
    <row r="283" spans="1:25" ht="15.75" customHeight="1">
      <c r="A283" s="40">
        <f t="shared" si="6"/>
        <v>45016</v>
      </c>
      <c r="B283" s="41">
        <v>4453.83</v>
      </c>
      <c r="C283" s="41">
        <v>4453.87</v>
      </c>
      <c r="D283" s="41">
        <v>4453.95</v>
      </c>
      <c r="E283" s="41">
        <v>4453.88</v>
      </c>
      <c r="F283" s="41">
        <v>4455.49</v>
      </c>
      <c r="G283" s="41">
        <v>4454.05</v>
      </c>
      <c r="H283" s="41">
        <v>4452.96</v>
      </c>
      <c r="I283" s="41">
        <v>4453.16</v>
      </c>
      <c r="J283" s="41">
        <v>4453.59</v>
      </c>
      <c r="K283" s="41">
        <v>4453.68</v>
      </c>
      <c r="L283" s="41">
        <v>4453.6900000000005</v>
      </c>
      <c r="M283" s="41">
        <v>4453.6900000000005</v>
      </c>
      <c r="N283" s="41">
        <v>4453.66</v>
      </c>
      <c r="O283" s="41">
        <v>4453.71</v>
      </c>
      <c r="P283" s="41">
        <v>4453.68</v>
      </c>
      <c r="Q283" s="41">
        <v>4453.75</v>
      </c>
      <c r="R283" s="41">
        <v>4453.76</v>
      </c>
      <c r="S283" s="41">
        <v>4453.61</v>
      </c>
      <c r="T283" s="41">
        <v>4452.58</v>
      </c>
      <c r="U283" s="41">
        <v>4452.59</v>
      </c>
      <c r="V283" s="41">
        <v>4452.43</v>
      </c>
      <c r="W283" s="41">
        <v>4451.66</v>
      </c>
      <c r="X283" s="41">
        <v>4534.16</v>
      </c>
      <c r="Y283" s="41">
        <v>4452.98</v>
      </c>
    </row>
    <row r="284" spans="1:25" ht="15.75" customHeight="1">
      <c r="A284" s="36" t="s">
        <v>73</v>
      </c>
      <c r="B284" s="37"/>
      <c r="C284" s="39" t="s">
        <v>105</v>
      </c>
      <c r="D284" s="37"/>
      <c r="E284" s="37"/>
      <c r="F284" s="37"/>
      <c r="G284" s="37"/>
      <c r="H284" s="37"/>
      <c r="I284" s="37"/>
      <c r="J284" s="37"/>
      <c r="K284" s="37"/>
      <c r="L284" s="37"/>
      <c r="M284" s="37"/>
      <c r="N284" s="37"/>
      <c r="O284" s="37"/>
      <c r="P284" s="37"/>
      <c r="Q284" s="37"/>
      <c r="R284" s="37"/>
      <c r="S284" s="37"/>
      <c r="T284" s="37"/>
      <c r="U284" s="37"/>
      <c r="V284" s="37"/>
      <c r="W284" s="37"/>
      <c r="X284" s="37"/>
      <c r="Y284" s="37"/>
    </row>
    <row r="285" spans="1:25" ht="15.75" customHeight="1">
      <c r="A285" s="36" t="s">
        <v>75</v>
      </c>
      <c r="B285" s="37"/>
      <c r="C285" s="37"/>
      <c r="D285" s="37"/>
      <c r="E285" s="37"/>
      <c r="F285" s="37"/>
      <c r="G285" s="39" t="str">
        <f>G248</f>
        <v>от 670 кВт до 10 мВт</v>
      </c>
      <c r="H285" s="37"/>
      <c r="I285" s="37"/>
      <c r="J285" s="37"/>
      <c r="K285" s="37"/>
      <c r="L285" s="37"/>
      <c r="M285" s="37"/>
      <c r="N285" s="37"/>
      <c r="O285" s="37"/>
      <c r="P285" s="37"/>
      <c r="Q285" s="37"/>
      <c r="R285" s="37"/>
      <c r="S285" s="37"/>
      <c r="T285" s="37"/>
      <c r="U285" s="37"/>
      <c r="V285" s="37"/>
      <c r="W285" s="37"/>
      <c r="X285" s="37"/>
      <c r="Y285" s="37"/>
    </row>
    <row r="286" spans="1:25" ht="15.75" customHeight="1">
      <c r="A286" s="87" t="s">
        <v>77</v>
      </c>
      <c r="B286" s="90" t="s">
        <v>78</v>
      </c>
      <c r="C286" s="91"/>
      <c r="D286" s="91"/>
      <c r="E286" s="91"/>
      <c r="F286" s="91"/>
      <c r="G286" s="91"/>
      <c r="H286" s="91"/>
      <c r="I286" s="91"/>
      <c r="J286" s="91"/>
      <c r="K286" s="91"/>
      <c r="L286" s="91"/>
      <c r="M286" s="91"/>
      <c r="N286" s="91"/>
      <c r="O286" s="91"/>
      <c r="P286" s="91"/>
      <c r="Q286" s="91"/>
      <c r="R286" s="91"/>
      <c r="S286" s="91"/>
      <c r="T286" s="91"/>
      <c r="U286" s="91"/>
      <c r="V286" s="91"/>
      <c r="W286" s="91"/>
      <c r="X286" s="91"/>
      <c r="Y286" s="92"/>
    </row>
    <row r="287" spans="1:25" ht="15.75" customHeight="1">
      <c r="A287" s="88"/>
      <c r="B287" s="93"/>
      <c r="C287" s="94"/>
      <c r="D287" s="94"/>
      <c r="E287" s="94"/>
      <c r="F287" s="94"/>
      <c r="G287" s="94"/>
      <c r="H287" s="94"/>
      <c r="I287" s="94"/>
      <c r="J287" s="94"/>
      <c r="K287" s="94"/>
      <c r="L287" s="94"/>
      <c r="M287" s="94"/>
      <c r="N287" s="94"/>
      <c r="O287" s="94"/>
      <c r="P287" s="94"/>
      <c r="Q287" s="94"/>
      <c r="R287" s="94"/>
      <c r="S287" s="94"/>
      <c r="T287" s="94"/>
      <c r="U287" s="94"/>
      <c r="V287" s="94"/>
      <c r="W287" s="94"/>
      <c r="X287" s="94"/>
      <c r="Y287" s="95"/>
    </row>
    <row r="288" spans="1:25" ht="15.75" customHeight="1">
      <c r="A288" s="88"/>
      <c r="B288" s="96" t="s">
        <v>79</v>
      </c>
      <c r="C288" s="96" t="s">
        <v>80</v>
      </c>
      <c r="D288" s="96" t="s">
        <v>81</v>
      </c>
      <c r="E288" s="96" t="s">
        <v>82</v>
      </c>
      <c r="F288" s="96" t="s">
        <v>83</v>
      </c>
      <c r="G288" s="96" t="s">
        <v>84</v>
      </c>
      <c r="H288" s="96" t="s">
        <v>85</v>
      </c>
      <c r="I288" s="96" t="s">
        <v>86</v>
      </c>
      <c r="J288" s="96" t="s">
        <v>87</v>
      </c>
      <c r="K288" s="96" t="s">
        <v>88</v>
      </c>
      <c r="L288" s="96" t="s">
        <v>89</v>
      </c>
      <c r="M288" s="96" t="s">
        <v>90</v>
      </c>
      <c r="N288" s="96" t="s">
        <v>91</v>
      </c>
      <c r="O288" s="96" t="s">
        <v>92</v>
      </c>
      <c r="P288" s="96" t="s">
        <v>93</v>
      </c>
      <c r="Q288" s="96" t="s">
        <v>94</v>
      </c>
      <c r="R288" s="96" t="s">
        <v>95</v>
      </c>
      <c r="S288" s="96" t="s">
        <v>96</v>
      </c>
      <c r="T288" s="96" t="s">
        <v>97</v>
      </c>
      <c r="U288" s="96" t="s">
        <v>98</v>
      </c>
      <c r="V288" s="96" t="s">
        <v>99</v>
      </c>
      <c r="W288" s="96" t="s">
        <v>100</v>
      </c>
      <c r="X288" s="96" t="s">
        <v>101</v>
      </c>
      <c r="Y288" s="96" t="s">
        <v>102</v>
      </c>
    </row>
    <row r="289" spans="1:25" ht="15.75" customHeight="1">
      <c r="A289" s="89"/>
      <c r="B289" s="97"/>
      <c r="C289" s="97"/>
      <c r="D289" s="97"/>
      <c r="E289" s="97"/>
      <c r="F289" s="97"/>
      <c r="G289" s="97"/>
      <c r="H289" s="97"/>
      <c r="I289" s="97"/>
      <c r="J289" s="97"/>
      <c r="K289" s="97"/>
      <c r="L289" s="97"/>
      <c r="M289" s="97"/>
      <c r="N289" s="97"/>
      <c r="O289" s="97"/>
      <c r="P289" s="97"/>
      <c r="Q289" s="97"/>
      <c r="R289" s="97"/>
      <c r="S289" s="97"/>
      <c r="T289" s="97"/>
      <c r="U289" s="97"/>
      <c r="V289" s="97"/>
      <c r="W289" s="97"/>
      <c r="X289" s="97"/>
      <c r="Y289" s="97"/>
    </row>
    <row r="290" spans="1:25" ht="15.75" customHeight="1">
      <c r="A290" s="40">
        <f>A253</f>
        <v>44986</v>
      </c>
      <c r="B290" s="41">
        <v>5092.12</v>
      </c>
      <c r="C290" s="41">
        <v>5031.929999999999</v>
      </c>
      <c r="D290" s="41">
        <v>5015.95</v>
      </c>
      <c r="E290" s="41">
        <v>5015.94</v>
      </c>
      <c r="F290" s="41">
        <v>5015.889999999999</v>
      </c>
      <c r="G290" s="41">
        <v>5015.75</v>
      </c>
      <c r="H290" s="41">
        <v>5091.099999999999</v>
      </c>
      <c r="I290" s="41">
        <v>5289.3099999999995</v>
      </c>
      <c r="J290" s="41">
        <v>5087.54</v>
      </c>
      <c r="K290" s="41">
        <v>5069.21</v>
      </c>
      <c r="L290" s="41">
        <v>5057.78</v>
      </c>
      <c r="M290" s="41">
        <v>5018.44</v>
      </c>
      <c r="N290" s="41">
        <v>5026.75</v>
      </c>
      <c r="O290" s="41">
        <v>5049.45</v>
      </c>
      <c r="P290" s="41">
        <v>5116.299999999999</v>
      </c>
      <c r="Q290" s="41">
        <v>5139.29</v>
      </c>
      <c r="R290" s="41">
        <v>5133.889999999999</v>
      </c>
      <c r="S290" s="41">
        <v>5161.66</v>
      </c>
      <c r="T290" s="41">
        <v>5245.44</v>
      </c>
      <c r="U290" s="41">
        <v>5198.429999999999</v>
      </c>
      <c r="V290" s="41">
        <v>5154.16</v>
      </c>
      <c r="W290" s="41">
        <v>5098.099999999999</v>
      </c>
      <c r="X290" s="41">
        <v>5320.15</v>
      </c>
      <c r="Y290" s="41">
        <v>5205.969999999999</v>
      </c>
    </row>
    <row r="291" spans="1:25" ht="15.75" customHeight="1">
      <c r="A291" s="40">
        <f>A290+1</f>
        <v>44987</v>
      </c>
      <c r="B291" s="41">
        <v>5108.46</v>
      </c>
      <c r="C291" s="41">
        <v>5054.36</v>
      </c>
      <c r="D291" s="41">
        <v>5015.86</v>
      </c>
      <c r="E291" s="41">
        <v>5015.84</v>
      </c>
      <c r="F291" s="41">
        <v>5015.73</v>
      </c>
      <c r="G291" s="41">
        <v>5015.49</v>
      </c>
      <c r="H291" s="41">
        <v>5037.0199999999995</v>
      </c>
      <c r="I291" s="41">
        <v>5109.37</v>
      </c>
      <c r="J291" s="41">
        <v>5014.87</v>
      </c>
      <c r="K291" s="41">
        <v>5081.67</v>
      </c>
      <c r="L291" s="41">
        <v>5139.349999999999</v>
      </c>
      <c r="M291" s="41">
        <v>5177.61</v>
      </c>
      <c r="N291" s="41">
        <v>5213.51</v>
      </c>
      <c r="O291" s="41">
        <v>5255.0599999999995</v>
      </c>
      <c r="P291" s="41">
        <v>5223.7699999999995</v>
      </c>
      <c r="Q291" s="41">
        <v>5196.83</v>
      </c>
      <c r="R291" s="41">
        <v>5180.5599999999995</v>
      </c>
      <c r="S291" s="41">
        <v>5161.299999999999</v>
      </c>
      <c r="T291" s="41">
        <v>5282.049999999999</v>
      </c>
      <c r="U291" s="41">
        <v>5206.61</v>
      </c>
      <c r="V291" s="41">
        <v>5138.3099999999995</v>
      </c>
      <c r="W291" s="41">
        <v>5052.5199999999995</v>
      </c>
      <c r="X291" s="41">
        <v>5332.51</v>
      </c>
      <c r="Y291" s="41">
        <v>5247.33</v>
      </c>
    </row>
    <row r="292" spans="1:25" ht="15.75" customHeight="1">
      <c r="A292" s="40">
        <f aca="true" t="shared" si="7" ref="A292:A320">A291+1</f>
        <v>44988</v>
      </c>
      <c r="B292" s="41">
        <v>5217.79</v>
      </c>
      <c r="C292" s="41">
        <v>5105.33</v>
      </c>
      <c r="D292" s="41">
        <v>5015.599999999999</v>
      </c>
      <c r="E292" s="41">
        <v>5015.59</v>
      </c>
      <c r="F292" s="41">
        <v>5015.51</v>
      </c>
      <c r="G292" s="41">
        <v>5015.24</v>
      </c>
      <c r="H292" s="41">
        <v>5068.599999999999</v>
      </c>
      <c r="I292" s="41">
        <v>5116.61</v>
      </c>
      <c r="J292" s="41">
        <v>5014.5199999999995</v>
      </c>
      <c r="K292" s="41">
        <v>5014.61</v>
      </c>
      <c r="L292" s="41">
        <v>5094.25</v>
      </c>
      <c r="M292" s="41">
        <v>5073.5599999999995</v>
      </c>
      <c r="N292" s="41">
        <v>5086.51</v>
      </c>
      <c r="O292" s="41">
        <v>5070.51</v>
      </c>
      <c r="P292" s="41">
        <v>5014.389999999999</v>
      </c>
      <c r="Q292" s="41">
        <v>5032.679999999999</v>
      </c>
      <c r="R292" s="41">
        <v>5103.03</v>
      </c>
      <c r="S292" s="41">
        <v>5121.0599999999995</v>
      </c>
      <c r="T292" s="41">
        <v>5265.379999999999</v>
      </c>
      <c r="U292" s="41">
        <v>5208.26</v>
      </c>
      <c r="V292" s="41">
        <v>5188.3099999999995</v>
      </c>
      <c r="W292" s="41">
        <v>5144.08</v>
      </c>
      <c r="X292" s="41">
        <v>5578.03</v>
      </c>
      <c r="Y292" s="41">
        <v>5274.24</v>
      </c>
    </row>
    <row r="293" spans="1:25" ht="15.75" customHeight="1">
      <c r="A293" s="40">
        <f t="shared" si="7"/>
        <v>44989</v>
      </c>
      <c r="B293" s="41">
        <v>5121.98</v>
      </c>
      <c r="C293" s="41">
        <v>5015.179999999999</v>
      </c>
      <c r="D293" s="41">
        <v>5015.24</v>
      </c>
      <c r="E293" s="41">
        <v>5015.16</v>
      </c>
      <c r="F293" s="41">
        <v>5015.139999999999</v>
      </c>
      <c r="G293" s="41">
        <v>5015.2</v>
      </c>
      <c r="H293" s="41">
        <v>5014.2</v>
      </c>
      <c r="I293" s="41">
        <v>5209.17</v>
      </c>
      <c r="J293" s="41">
        <v>5014.74</v>
      </c>
      <c r="K293" s="41">
        <v>5044.75</v>
      </c>
      <c r="L293" s="41">
        <v>5107.9</v>
      </c>
      <c r="M293" s="41">
        <v>5117.12</v>
      </c>
      <c r="N293" s="41">
        <v>5040.12</v>
      </c>
      <c r="O293" s="41">
        <v>5014.87</v>
      </c>
      <c r="P293" s="41">
        <v>5014.69</v>
      </c>
      <c r="Q293" s="41">
        <v>5030.62</v>
      </c>
      <c r="R293" s="41">
        <v>5040.19</v>
      </c>
      <c r="S293" s="41">
        <v>5014.66</v>
      </c>
      <c r="T293" s="41">
        <v>5098.78</v>
      </c>
      <c r="U293" s="41">
        <v>5013.09</v>
      </c>
      <c r="V293" s="41">
        <v>5012.94</v>
      </c>
      <c r="W293" s="41">
        <v>5012.95</v>
      </c>
      <c r="X293" s="41">
        <v>5245.96</v>
      </c>
      <c r="Y293" s="41">
        <v>5177</v>
      </c>
    </row>
    <row r="294" spans="1:25" ht="15.75" customHeight="1">
      <c r="A294" s="40">
        <f t="shared" si="7"/>
        <v>44990</v>
      </c>
      <c r="B294" s="41">
        <v>5073.08</v>
      </c>
      <c r="C294" s="41">
        <v>5015.23</v>
      </c>
      <c r="D294" s="41">
        <v>5015.26</v>
      </c>
      <c r="E294" s="41">
        <v>5015.15</v>
      </c>
      <c r="F294" s="41">
        <v>5015.179999999999</v>
      </c>
      <c r="G294" s="41">
        <v>5015.19</v>
      </c>
      <c r="H294" s="41">
        <v>5014.299999999999</v>
      </c>
      <c r="I294" s="41">
        <v>5175.83</v>
      </c>
      <c r="J294" s="41">
        <v>5014.61</v>
      </c>
      <c r="K294" s="41">
        <v>5057.879999999999</v>
      </c>
      <c r="L294" s="41">
        <v>5113.36</v>
      </c>
      <c r="M294" s="41">
        <v>5156.28</v>
      </c>
      <c r="N294" s="41">
        <v>5199.379999999999</v>
      </c>
      <c r="O294" s="41">
        <v>5211.79</v>
      </c>
      <c r="P294" s="41">
        <v>5155.92</v>
      </c>
      <c r="Q294" s="41">
        <v>5173.5199999999995</v>
      </c>
      <c r="R294" s="41">
        <v>5155.21</v>
      </c>
      <c r="S294" s="41">
        <v>5054.71</v>
      </c>
      <c r="T294" s="41">
        <v>5157.71</v>
      </c>
      <c r="U294" s="41">
        <v>5072.17</v>
      </c>
      <c r="V294" s="41">
        <v>5013.32</v>
      </c>
      <c r="W294" s="41">
        <v>5013.139999999999</v>
      </c>
      <c r="X294" s="41">
        <v>5254.92</v>
      </c>
      <c r="Y294" s="41">
        <v>5200.469999999999</v>
      </c>
    </row>
    <row r="295" spans="1:25" ht="15.75" customHeight="1">
      <c r="A295" s="40">
        <f t="shared" si="7"/>
        <v>44991</v>
      </c>
      <c r="B295" s="41">
        <v>5092.7</v>
      </c>
      <c r="C295" s="41">
        <v>5015.299999999999</v>
      </c>
      <c r="D295" s="41">
        <v>5015.429999999999</v>
      </c>
      <c r="E295" s="41">
        <v>5015.41</v>
      </c>
      <c r="F295" s="41">
        <v>5015.24</v>
      </c>
      <c r="G295" s="41">
        <v>5015.08</v>
      </c>
      <c r="H295" s="41">
        <v>5014.12</v>
      </c>
      <c r="I295" s="41">
        <v>5185.65</v>
      </c>
      <c r="J295" s="41">
        <v>5014.969999999999</v>
      </c>
      <c r="K295" s="41">
        <v>5056.21</v>
      </c>
      <c r="L295" s="41">
        <v>5110.25</v>
      </c>
      <c r="M295" s="41">
        <v>5152.639999999999</v>
      </c>
      <c r="N295" s="41">
        <v>5190.57</v>
      </c>
      <c r="O295" s="41">
        <v>5210.42</v>
      </c>
      <c r="P295" s="41">
        <v>5149.74</v>
      </c>
      <c r="Q295" s="41">
        <v>5168.74</v>
      </c>
      <c r="R295" s="41">
        <v>5152.29</v>
      </c>
      <c r="S295" s="41">
        <v>5053.7699999999995</v>
      </c>
      <c r="T295" s="41">
        <v>5153.129999999999</v>
      </c>
      <c r="U295" s="41">
        <v>5070.58</v>
      </c>
      <c r="V295" s="41">
        <v>5013.42</v>
      </c>
      <c r="W295" s="41">
        <v>5013.299999999999</v>
      </c>
      <c r="X295" s="41">
        <v>5247.69</v>
      </c>
      <c r="Y295" s="41">
        <v>5190.46</v>
      </c>
    </row>
    <row r="296" spans="1:25" ht="15.75" customHeight="1">
      <c r="A296" s="40">
        <f t="shared" si="7"/>
        <v>44992</v>
      </c>
      <c r="B296" s="41">
        <v>5071.46</v>
      </c>
      <c r="C296" s="41">
        <v>5015.299999999999</v>
      </c>
      <c r="D296" s="41">
        <v>5015.349999999999</v>
      </c>
      <c r="E296" s="41">
        <v>5015.26</v>
      </c>
      <c r="F296" s="41">
        <v>5015.25</v>
      </c>
      <c r="G296" s="41">
        <v>5015.12</v>
      </c>
      <c r="H296" s="41">
        <v>5013.95</v>
      </c>
      <c r="I296" s="41">
        <v>5150.11</v>
      </c>
      <c r="J296" s="41">
        <v>5014.139999999999</v>
      </c>
      <c r="K296" s="41">
        <v>5014.23</v>
      </c>
      <c r="L296" s="41">
        <v>5053.849999999999</v>
      </c>
      <c r="M296" s="41">
        <v>5104.62</v>
      </c>
      <c r="N296" s="41">
        <v>5148.299999999999</v>
      </c>
      <c r="O296" s="41">
        <v>5165.86</v>
      </c>
      <c r="P296" s="41">
        <v>5092.129999999999</v>
      </c>
      <c r="Q296" s="41">
        <v>5142.04</v>
      </c>
      <c r="R296" s="41">
        <v>5094.74</v>
      </c>
      <c r="S296" s="41">
        <v>5013.2</v>
      </c>
      <c r="T296" s="41">
        <v>5059.15</v>
      </c>
      <c r="U296" s="41">
        <v>5011.5599999999995</v>
      </c>
      <c r="V296" s="41">
        <v>5008.79</v>
      </c>
      <c r="W296" s="41">
        <v>5008.78</v>
      </c>
      <c r="X296" s="41">
        <v>5211.969999999999</v>
      </c>
      <c r="Y296" s="41">
        <v>5166.59</v>
      </c>
    </row>
    <row r="297" spans="1:25" ht="15.75" customHeight="1">
      <c r="A297" s="40">
        <f t="shared" si="7"/>
        <v>44993</v>
      </c>
      <c r="B297" s="41">
        <v>5073.7699999999995</v>
      </c>
      <c r="C297" s="41">
        <v>5014.75</v>
      </c>
      <c r="D297" s="41">
        <v>5014.79</v>
      </c>
      <c r="E297" s="41">
        <v>5014.58</v>
      </c>
      <c r="F297" s="41">
        <v>5014.549999999999</v>
      </c>
      <c r="G297" s="41">
        <v>5014.25</v>
      </c>
      <c r="H297" s="41">
        <v>5012.549999999999</v>
      </c>
      <c r="I297" s="41">
        <v>5012.58</v>
      </c>
      <c r="J297" s="41">
        <v>5013.16</v>
      </c>
      <c r="K297" s="41">
        <v>5013.08</v>
      </c>
      <c r="L297" s="41">
        <v>5081.91</v>
      </c>
      <c r="M297" s="41">
        <v>5129.469999999999</v>
      </c>
      <c r="N297" s="41">
        <v>5092.73</v>
      </c>
      <c r="O297" s="41">
        <v>5012.879999999999</v>
      </c>
      <c r="P297" s="41">
        <v>5012.58</v>
      </c>
      <c r="Q297" s="41">
        <v>5013.01</v>
      </c>
      <c r="R297" s="41">
        <v>5013.34</v>
      </c>
      <c r="S297" s="41">
        <v>5013.389999999999</v>
      </c>
      <c r="T297" s="41">
        <v>5036.73</v>
      </c>
      <c r="U297" s="41">
        <v>5011.15</v>
      </c>
      <c r="V297" s="41">
        <v>5011.2</v>
      </c>
      <c r="W297" s="41">
        <v>5010.67</v>
      </c>
      <c r="X297" s="41">
        <v>5192.849999999999</v>
      </c>
      <c r="Y297" s="41">
        <v>5131.19</v>
      </c>
    </row>
    <row r="298" spans="1:25" ht="15.75" customHeight="1">
      <c r="A298" s="40">
        <f t="shared" si="7"/>
        <v>44994</v>
      </c>
      <c r="B298" s="41">
        <v>5065.879999999999</v>
      </c>
      <c r="C298" s="41">
        <v>5014.799999999999</v>
      </c>
      <c r="D298" s="41">
        <v>5014.84</v>
      </c>
      <c r="E298" s="41">
        <v>5014.679999999999</v>
      </c>
      <c r="F298" s="41">
        <v>5014.67</v>
      </c>
      <c r="G298" s="41">
        <v>5014.42</v>
      </c>
      <c r="H298" s="41">
        <v>5012.78</v>
      </c>
      <c r="I298" s="41">
        <v>5012.98</v>
      </c>
      <c r="J298" s="41">
        <v>5013.29</v>
      </c>
      <c r="K298" s="41">
        <v>5020.95</v>
      </c>
      <c r="L298" s="41">
        <v>5127.09</v>
      </c>
      <c r="M298" s="41">
        <v>5177.799999999999</v>
      </c>
      <c r="N298" s="41">
        <v>5133.11</v>
      </c>
      <c r="O298" s="41">
        <v>5033.86</v>
      </c>
      <c r="P298" s="41">
        <v>5013.0199999999995</v>
      </c>
      <c r="Q298" s="41">
        <v>5013.179999999999</v>
      </c>
      <c r="R298" s="41">
        <v>5013.48</v>
      </c>
      <c r="S298" s="41">
        <v>5013.79</v>
      </c>
      <c r="T298" s="41">
        <v>5085.01</v>
      </c>
      <c r="U298" s="41">
        <v>5011.86</v>
      </c>
      <c r="V298" s="41">
        <v>5011.66</v>
      </c>
      <c r="W298" s="41">
        <v>5011.87</v>
      </c>
      <c r="X298" s="41">
        <v>5232.62</v>
      </c>
      <c r="Y298" s="41">
        <v>5153.139999999999</v>
      </c>
    </row>
    <row r="299" spans="1:25" ht="15.75" customHeight="1">
      <c r="A299" s="40">
        <f t="shared" si="7"/>
        <v>44995</v>
      </c>
      <c r="B299" s="41">
        <v>5059.24</v>
      </c>
      <c r="C299" s="41">
        <v>5014.86</v>
      </c>
      <c r="D299" s="41">
        <v>5014.84</v>
      </c>
      <c r="E299" s="41">
        <v>5014.679999999999</v>
      </c>
      <c r="F299" s="41">
        <v>5014.65</v>
      </c>
      <c r="G299" s="41">
        <v>5014.5199999999995</v>
      </c>
      <c r="H299" s="41">
        <v>5012.73</v>
      </c>
      <c r="I299" s="41">
        <v>5013.099999999999</v>
      </c>
      <c r="J299" s="41">
        <v>5013.42</v>
      </c>
      <c r="K299" s="41">
        <v>5013.5599999999995</v>
      </c>
      <c r="L299" s="41">
        <v>5041.429999999999</v>
      </c>
      <c r="M299" s="41">
        <v>5092.7699999999995</v>
      </c>
      <c r="N299" s="41">
        <v>5047.42</v>
      </c>
      <c r="O299" s="41">
        <v>5013.719999999999</v>
      </c>
      <c r="P299" s="41">
        <v>5013.48</v>
      </c>
      <c r="Q299" s="41">
        <v>5013.67</v>
      </c>
      <c r="R299" s="41">
        <v>5014.139999999999</v>
      </c>
      <c r="S299" s="41">
        <v>5014.15</v>
      </c>
      <c r="T299" s="41">
        <v>5055.03</v>
      </c>
      <c r="U299" s="41">
        <v>5013.29</v>
      </c>
      <c r="V299" s="41">
        <v>5013.19</v>
      </c>
      <c r="W299" s="41">
        <v>5012.25</v>
      </c>
      <c r="X299" s="41">
        <v>5150.91</v>
      </c>
      <c r="Y299" s="41">
        <v>5145.7699999999995</v>
      </c>
    </row>
    <row r="300" spans="1:25" ht="15.75" customHeight="1">
      <c r="A300" s="40">
        <f t="shared" si="7"/>
        <v>44996</v>
      </c>
      <c r="B300" s="41">
        <v>5085.2699999999995</v>
      </c>
      <c r="C300" s="41">
        <v>5015.26</v>
      </c>
      <c r="D300" s="41">
        <v>5015.62</v>
      </c>
      <c r="E300" s="41">
        <v>5015.66</v>
      </c>
      <c r="F300" s="41">
        <v>5015.549999999999</v>
      </c>
      <c r="G300" s="41">
        <v>5014.91</v>
      </c>
      <c r="H300" s="41">
        <v>5013.639999999999</v>
      </c>
      <c r="I300" s="41">
        <v>5013.16</v>
      </c>
      <c r="J300" s="41">
        <v>5014</v>
      </c>
      <c r="K300" s="41">
        <v>5014.17</v>
      </c>
      <c r="L300" s="41">
        <v>5014.3099999999995</v>
      </c>
      <c r="M300" s="41">
        <v>5014.29</v>
      </c>
      <c r="N300" s="41">
        <v>5014.34</v>
      </c>
      <c r="O300" s="41">
        <v>5014.34</v>
      </c>
      <c r="P300" s="41">
        <v>5014.2</v>
      </c>
      <c r="Q300" s="41">
        <v>5014.099999999999</v>
      </c>
      <c r="R300" s="41">
        <v>5014.2</v>
      </c>
      <c r="S300" s="41">
        <v>5014.4</v>
      </c>
      <c r="T300" s="41">
        <v>5086.74</v>
      </c>
      <c r="U300" s="41">
        <v>5040.879999999999</v>
      </c>
      <c r="V300" s="41">
        <v>5013.32</v>
      </c>
      <c r="W300" s="41">
        <v>5013.11</v>
      </c>
      <c r="X300" s="41">
        <v>5245.599999999999</v>
      </c>
      <c r="Y300" s="41">
        <v>5178.95</v>
      </c>
    </row>
    <row r="301" spans="1:25" ht="15.75" customHeight="1">
      <c r="A301" s="40">
        <f t="shared" si="7"/>
        <v>44997</v>
      </c>
      <c r="B301" s="41">
        <v>5089.879999999999</v>
      </c>
      <c r="C301" s="41">
        <v>5015.599999999999</v>
      </c>
      <c r="D301" s="41">
        <v>5015.75</v>
      </c>
      <c r="E301" s="41">
        <v>5015.799999999999</v>
      </c>
      <c r="F301" s="41">
        <v>5015.76</v>
      </c>
      <c r="G301" s="41">
        <v>5015.629999999999</v>
      </c>
      <c r="H301" s="41">
        <v>5015.03</v>
      </c>
      <c r="I301" s="41">
        <v>5099.75</v>
      </c>
      <c r="J301" s="41">
        <v>5014.48</v>
      </c>
      <c r="K301" s="41">
        <v>5014.61</v>
      </c>
      <c r="L301" s="41">
        <v>5014.66</v>
      </c>
      <c r="M301" s="41">
        <v>5014.639999999999</v>
      </c>
      <c r="N301" s="41">
        <v>5014.549999999999</v>
      </c>
      <c r="O301" s="41">
        <v>5014.719999999999</v>
      </c>
      <c r="P301" s="41">
        <v>5014.8099999999995</v>
      </c>
      <c r="Q301" s="41">
        <v>5014.87</v>
      </c>
      <c r="R301" s="41">
        <v>5015.129999999999</v>
      </c>
      <c r="S301" s="41">
        <v>5015.23</v>
      </c>
      <c r="T301" s="41">
        <v>5049.69</v>
      </c>
      <c r="U301" s="41">
        <v>5021.3099999999995</v>
      </c>
      <c r="V301" s="41">
        <v>5014.15</v>
      </c>
      <c r="W301" s="41">
        <v>5013.96</v>
      </c>
      <c r="X301" s="41">
        <v>5181.679999999999</v>
      </c>
      <c r="Y301" s="41">
        <v>5085.4</v>
      </c>
    </row>
    <row r="302" spans="1:25" ht="15.75" customHeight="1">
      <c r="A302" s="40">
        <f t="shared" si="7"/>
        <v>44998</v>
      </c>
      <c r="B302" s="41">
        <v>5080.32</v>
      </c>
      <c r="C302" s="41">
        <v>5015.61</v>
      </c>
      <c r="D302" s="41">
        <v>5015.71</v>
      </c>
      <c r="E302" s="41">
        <v>5015.73</v>
      </c>
      <c r="F302" s="41">
        <v>5015.75</v>
      </c>
      <c r="G302" s="41">
        <v>5015.7699999999995</v>
      </c>
      <c r="H302" s="41">
        <v>5014.99</v>
      </c>
      <c r="I302" s="41">
        <v>5014.67</v>
      </c>
      <c r="J302" s="41">
        <v>5015.139999999999</v>
      </c>
      <c r="K302" s="41">
        <v>5015.32</v>
      </c>
      <c r="L302" s="41">
        <v>5015.3099999999995</v>
      </c>
      <c r="M302" s="41">
        <v>5015.19</v>
      </c>
      <c r="N302" s="41">
        <v>5015.01</v>
      </c>
      <c r="O302" s="41">
        <v>5015.34</v>
      </c>
      <c r="P302" s="41">
        <v>5015.28</v>
      </c>
      <c r="Q302" s="41">
        <v>5015.179999999999</v>
      </c>
      <c r="R302" s="41">
        <v>5015.26</v>
      </c>
      <c r="S302" s="41">
        <v>5015.25</v>
      </c>
      <c r="T302" s="41">
        <v>5066.2</v>
      </c>
      <c r="U302" s="41">
        <v>5018.61</v>
      </c>
      <c r="V302" s="41">
        <v>5014.219999999999</v>
      </c>
      <c r="W302" s="41">
        <v>5014.03</v>
      </c>
      <c r="X302" s="41">
        <v>5237.4</v>
      </c>
      <c r="Y302" s="41">
        <v>5170.969999999999</v>
      </c>
    </row>
    <row r="303" spans="1:25" ht="15.75" customHeight="1">
      <c r="A303" s="40">
        <f t="shared" si="7"/>
        <v>44999</v>
      </c>
      <c r="B303" s="41">
        <v>5092.179999999999</v>
      </c>
      <c r="C303" s="41">
        <v>5015.23</v>
      </c>
      <c r="D303" s="41">
        <v>5015.83</v>
      </c>
      <c r="E303" s="41">
        <v>5015.849999999999</v>
      </c>
      <c r="F303" s="41">
        <v>5015.9</v>
      </c>
      <c r="G303" s="41">
        <v>5015.879999999999</v>
      </c>
      <c r="H303" s="41">
        <v>5015.04</v>
      </c>
      <c r="I303" s="41">
        <v>5013.65</v>
      </c>
      <c r="J303" s="41">
        <v>5014.7699999999995</v>
      </c>
      <c r="K303" s="41">
        <v>5014.84</v>
      </c>
      <c r="L303" s="41">
        <v>5014.86</v>
      </c>
      <c r="M303" s="41">
        <v>5014.78</v>
      </c>
      <c r="N303" s="41">
        <v>5014.639999999999</v>
      </c>
      <c r="O303" s="41">
        <v>5014.74</v>
      </c>
      <c r="P303" s="41">
        <v>5014.66</v>
      </c>
      <c r="Q303" s="41">
        <v>5014.5199999999995</v>
      </c>
      <c r="R303" s="41">
        <v>5014.48</v>
      </c>
      <c r="S303" s="41">
        <v>5015.12</v>
      </c>
      <c r="T303" s="41">
        <v>5094.87</v>
      </c>
      <c r="U303" s="41">
        <v>5056.61</v>
      </c>
      <c r="V303" s="41">
        <v>5013.78</v>
      </c>
      <c r="W303" s="41">
        <v>5013.719999999999</v>
      </c>
      <c r="X303" s="41">
        <v>5236.78</v>
      </c>
      <c r="Y303" s="41">
        <v>5102.01</v>
      </c>
    </row>
    <row r="304" spans="1:25" ht="15.75" customHeight="1">
      <c r="A304" s="40">
        <f t="shared" si="7"/>
        <v>45000</v>
      </c>
      <c r="B304" s="41">
        <v>5015.0199999999995</v>
      </c>
      <c r="C304" s="41">
        <v>5015.86</v>
      </c>
      <c r="D304" s="41">
        <v>5015.92</v>
      </c>
      <c r="E304" s="41">
        <v>5015.94</v>
      </c>
      <c r="F304" s="41">
        <v>5015.95</v>
      </c>
      <c r="G304" s="41">
        <v>5015.94</v>
      </c>
      <c r="H304" s="41">
        <v>5015.26</v>
      </c>
      <c r="I304" s="41">
        <v>5014.83</v>
      </c>
      <c r="J304" s="41">
        <v>5015.41</v>
      </c>
      <c r="K304" s="41">
        <v>5015.429999999999</v>
      </c>
      <c r="L304" s="41">
        <v>5015.42</v>
      </c>
      <c r="M304" s="41">
        <v>5015.389999999999</v>
      </c>
      <c r="N304" s="41">
        <v>5015.36</v>
      </c>
      <c r="O304" s="41">
        <v>5015.41</v>
      </c>
      <c r="P304" s="41">
        <v>5015.42</v>
      </c>
      <c r="Q304" s="41">
        <v>5015.49</v>
      </c>
      <c r="R304" s="41">
        <v>5015.54</v>
      </c>
      <c r="S304" s="41">
        <v>5015.33</v>
      </c>
      <c r="T304" s="41">
        <v>5014.09</v>
      </c>
      <c r="U304" s="41">
        <v>5014.179999999999</v>
      </c>
      <c r="V304" s="41">
        <v>5014.09</v>
      </c>
      <c r="W304" s="41">
        <v>5013.879999999999</v>
      </c>
      <c r="X304" s="41">
        <v>5176.49</v>
      </c>
      <c r="Y304" s="41">
        <v>5043.67</v>
      </c>
    </row>
    <row r="305" spans="1:25" ht="15.75" customHeight="1">
      <c r="A305" s="40">
        <f t="shared" si="7"/>
        <v>45001</v>
      </c>
      <c r="B305" s="41">
        <v>5015.549999999999</v>
      </c>
      <c r="C305" s="41">
        <v>5015.83</v>
      </c>
      <c r="D305" s="41">
        <v>5015.96</v>
      </c>
      <c r="E305" s="41">
        <v>5015.95</v>
      </c>
      <c r="F305" s="41">
        <v>5015.849999999999</v>
      </c>
      <c r="G305" s="41">
        <v>5015.92</v>
      </c>
      <c r="H305" s="41">
        <v>5015.01</v>
      </c>
      <c r="I305" s="41">
        <v>5014.65</v>
      </c>
      <c r="J305" s="41">
        <v>5015.62</v>
      </c>
      <c r="K305" s="41">
        <v>5015.61</v>
      </c>
      <c r="L305" s="41">
        <v>5015.58</v>
      </c>
      <c r="M305" s="41">
        <v>5015.58</v>
      </c>
      <c r="N305" s="41">
        <v>5015.54</v>
      </c>
      <c r="O305" s="41">
        <v>5015.61</v>
      </c>
      <c r="P305" s="41">
        <v>5015.61</v>
      </c>
      <c r="Q305" s="41">
        <v>5015.639999999999</v>
      </c>
      <c r="R305" s="41">
        <v>5015.719999999999</v>
      </c>
      <c r="S305" s="41">
        <v>5015.599999999999</v>
      </c>
      <c r="T305" s="41">
        <v>5014.62</v>
      </c>
      <c r="U305" s="41">
        <v>5014.48</v>
      </c>
      <c r="V305" s="41">
        <v>5014.299999999999</v>
      </c>
      <c r="W305" s="41">
        <v>5014.219999999999</v>
      </c>
      <c r="X305" s="41">
        <v>5124.129999999999</v>
      </c>
      <c r="Y305" s="41">
        <v>5015.71</v>
      </c>
    </row>
    <row r="306" spans="1:25" ht="15.75" customHeight="1">
      <c r="A306" s="40">
        <f t="shared" si="7"/>
        <v>45002</v>
      </c>
      <c r="B306" s="41">
        <v>5015.92</v>
      </c>
      <c r="C306" s="41">
        <v>5016.049999999999</v>
      </c>
      <c r="D306" s="41">
        <v>5016.15</v>
      </c>
      <c r="E306" s="41">
        <v>5016.139999999999</v>
      </c>
      <c r="F306" s="41">
        <v>5016.0599999999995</v>
      </c>
      <c r="G306" s="41">
        <v>5016.129999999999</v>
      </c>
      <c r="H306" s="41">
        <v>5015.34</v>
      </c>
      <c r="I306" s="41">
        <v>5015.25</v>
      </c>
      <c r="J306" s="41">
        <v>5015.7</v>
      </c>
      <c r="K306" s="41">
        <v>5015.65</v>
      </c>
      <c r="L306" s="41">
        <v>5015.66</v>
      </c>
      <c r="M306" s="41">
        <v>5015.7</v>
      </c>
      <c r="N306" s="41">
        <v>5015.69</v>
      </c>
      <c r="O306" s="41">
        <v>5015.71</v>
      </c>
      <c r="P306" s="41">
        <v>5015.679999999999</v>
      </c>
      <c r="Q306" s="41">
        <v>5015.71</v>
      </c>
      <c r="R306" s="41">
        <v>5015.78</v>
      </c>
      <c r="S306" s="41">
        <v>5015.389999999999</v>
      </c>
      <c r="T306" s="41">
        <v>5014.24</v>
      </c>
      <c r="U306" s="41">
        <v>5014.24</v>
      </c>
      <c r="V306" s="41">
        <v>5014.16</v>
      </c>
      <c r="W306" s="41">
        <v>5013.98</v>
      </c>
      <c r="X306" s="41">
        <v>5119.66</v>
      </c>
      <c r="Y306" s="41">
        <v>5015.49</v>
      </c>
    </row>
    <row r="307" spans="1:25" ht="15.75" customHeight="1">
      <c r="A307" s="40">
        <f t="shared" si="7"/>
        <v>45003</v>
      </c>
      <c r="B307" s="41">
        <v>5015.379999999999</v>
      </c>
      <c r="C307" s="41">
        <v>5015.599999999999</v>
      </c>
      <c r="D307" s="41">
        <v>5015.7699999999995</v>
      </c>
      <c r="E307" s="41">
        <v>5015.79</v>
      </c>
      <c r="F307" s="41">
        <v>5015.7699999999995</v>
      </c>
      <c r="G307" s="41">
        <v>5015.75</v>
      </c>
      <c r="H307" s="41">
        <v>5015.099999999999</v>
      </c>
      <c r="I307" s="41">
        <v>5015.2</v>
      </c>
      <c r="J307" s="41">
        <v>5015.719999999999</v>
      </c>
      <c r="K307" s="41">
        <v>5015.75</v>
      </c>
      <c r="L307" s="41">
        <v>5015.76</v>
      </c>
      <c r="M307" s="41">
        <v>5015.7</v>
      </c>
      <c r="N307" s="41">
        <v>5015.61</v>
      </c>
      <c r="O307" s="41">
        <v>5015.71</v>
      </c>
      <c r="P307" s="41">
        <v>5015.719999999999</v>
      </c>
      <c r="Q307" s="41">
        <v>5015.799999999999</v>
      </c>
      <c r="R307" s="41">
        <v>5015.86</v>
      </c>
      <c r="S307" s="41">
        <v>5015.629999999999</v>
      </c>
      <c r="T307" s="41">
        <v>5014.58</v>
      </c>
      <c r="U307" s="41">
        <v>5014.429999999999</v>
      </c>
      <c r="V307" s="41">
        <v>5014.3099999999995</v>
      </c>
      <c r="W307" s="41">
        <v>5014.24</v>
      </c>
      <c r="X307" s="41">
        <v>5114.389999999999</v>
      </c>
      <c r="Y307" s="41">
        <v>5015.62</v>
      </c>
    </row>
    <row r="308" spans="1:25" ht="15.75" customHeight="1">
      <c r="A308" s="40">
        <f t="shared" si="7"/>
        <v>45004</v>
      </c>
      <c r="B308" s="41">
        <v>5015.49</v>
      </c>
      <c r="C308" s="41">
        <v>5015.62</v>
      </c>
      <c r="D308" s="41">
        <v>5015.84</v>
      </c>
      <c r="E308" s="41">
        <v>5015.879999999999</v>
      </c>
      <c r="F308" s="41">
        <v>5015.86</v>
      </c>
      <c r="G308" s="41">
        <v>5015.78</v>
      </c>
      <c r="H308" s="41">
        <v>5015.3099999999995</v>
      </c>
      <c r="I308" s="41">
        <v>5052.61</v>
      </c>
      <c r="J308" s="41">
        <v>5015.66</v>
      </c>
      <c r="K308" s="41">
        <v>5015.87</v>
      </c>
      <c r="L308" s="41">
        <v>5015.71</v>
      </c>
      <c r="M308" s="41">
        <v>5015.73</v>
      </c>
      <c r="N308" s="41">
        <v>5015.719999999999</v>
      </c>
      <c r="O308" s="41">
        <v>5015.79</v>
      </c>
      <c r="P308" s="41">
        <v>5015.76</v>
      </c>
      <c r="Q308" s="41">
        <v>5015.799999999999</v>
      </c>
      <c r="R308" s="41">
        <v>5015.92</v>
      </c>
      <c r="S308" s="41">
        <v>5015.83</v>
      </c>
      <c r="T308" s="41">
        <v>5014.719999999999</v>
      </c>
      <c r="U308" s="41">
        <v>5014.469999999999</v>
      </c>
      <c r="V308" s="41">
        <v>5014.25</v>
      </c>
      <c r="W308" s="41">
        <v>5014.32</v>
      </c>
      <c r="X308" s="41">
        <v>5135.2</v>
      </c>
      <c r="Y308" s="41">
        <v>5019.5</v>
      </c>
    </row>
    <row r="309" spans="1:25" ht="15.75" customHeight="1">
      <c r="A309" s="40">
        <f t="shared" si="7"/>
        <v>45005</v>
      </c>
      <c r="B309" s="41">
        <v>5014.49</v>
      </c>
      <c r="C309" s="41">
        <v>5014.929999999999</v>
      </c>
      <c r="D309" s="41">
        <v>5015.4</v>
      </c>
      <c r="E309" s="41">
        <v>5015.4</v>
      </c>
      <c r="F309" s="41">
        <v>5015.25</v>
      </c>
      <c r="G309" s="41">
        <v>5015.469999999999</v>
      </c>
      <c r="H309" s="41">
        <v>5014.139999999999</v>
      </c>
      <c r="I309" s="41">
        <v>5129.92</v>
      </c>
      <c r="J309" s="41">
        <v>5015.639999999999</v>
      </c>
      <c r="K309" s="41">
        <v>5015.49</v>
      </c>
      <c r="L309" s="41">
        <v>5015.48</v>
      </c>
      <c r="M309" s="41">
        <v>5015.429999999999</v>
      </c>
      <c r="N309" s="41">
        <v>5015.41</v>
      </c>
      <c r="O309" s="41">
        <v>5015.46</v>
      </c>
      <c r="P309" s="41">
        <v>5015.4</v>
      </c>
      <c r="Q309" s="41">
        <v>5015.45</v>
      </c>
      <c r="R309" s="41">
        <v>5015.599999999999</v>
      </c>
      <c r="S309" s="41">
        <v>5015.34</v>
      </c>
      <c r="T309" s="41">
        <v>5014.19</v>
      </c>
      <c r="U309" s="41">
        <v>5023.349999999999</v>
      </c>
      <c r="V309" s="41">
        <v>5013.87</v>
      </c>
      <c r="W309" s="41">
        <v>5013.889999999999</v>
      </c>
      <c r="X309" s="41">
        <v>5164.629999999999</v>
      </c>
      <c r="Y309" s="41">
        <v>5029.889999999999</v>
      </c>
    </row>
    <row r="310" spans="1:25" ht="15.75" customHeight="1">
      <c r="A310" s="40">
        <f t="shared" si="7"/>
        <v>45006</v>
      </c>
      <c r="B310" s="41">
        <v>5015.379999999999</v>
      </c>
      <c r="C310" s="41">
        <v>5015.08</v>
      </c>
      <c r="D310" s="41">
        <v>5015.75</v>
      </c>
      <c r="E310" s="41">
        <v>5015.78</v>
      </c>
      <c r="F310" s="41">
        <v>5015.67</v>
      </c>
      <c r="G310" s="41">
        <v>5015.87</v>
      </c>
      <c r="H310" s="41">
        <v>5015.099999999999</v>
      </c>
      <c r="I310" s="41">
        <v>5114.889999999999</v>
      </c>
      <c r="J310" s="41">
        <v>5015.12</v>
      </c>
      <c r="K310" s="41">
        <v>5015</v>
      </c>
      <c r="L310" s="41">
        <v>5015.03</v>
      </c>
      <c r="M310" s="41">
        <v>5015.07</v>
      </c>
      <c r="N310" s="41">
        <v>5015.099999999999</v>
      </c>
      <c r="O310" s="41">
        <v>5015.16</v>
      </c>
      <c r="P310" s="41">
        <v>5015.11</v>
      </c>
      <c r="Q310" s="41">
        <v>5015.07</v>
      </c>
      <c r="R310" s="41">
        <v>5015.16</v>
      </c>
      <c r="S310" s="41">
        <v>5015.429999999999</v>
      </c>
      <c r="T310" s="41">
        <v>5014.21</v>
      </c>
      <c r="U310" s="41">
        <v>5024.2699999999995</v>
      </c>
      <c r="V310" s="41">
        <v>5014.179999999999</v>
      </c>
      <c r="W310" s="41">
        <v>5014.04</v>
      </c>
      <c r="X310" s="41">
        <v>5165.5599999999995</v>
      </c>
      <c r="Y310" s="41">
        <v>5033.79</v>
      </c>
    </row>
    <row r="311" spans="1:25" ht="15.75" customHeight="1">
      <c r="A311" s="40">
        <f t="shared" si="7"/>
        <v>45007</v>
      </c>
      <c r="B311" s="41">
        <v>5014.629999999999</v>
      </c>
      <c r="C311" s="41">
        <v>5013.299999999999</v>
      </c>
      <c r="D311" s="41">
        <v>5013.57</v>
      </c>
      <c r="E311" s="41">
        <v>5013.74</v>
      </c>
      <c r="F311" s="41">
        <v>5014.5</v>
      </c>
      <c r="G311" s="41">
        <v>5015.07</v>
      </c>
      <c r="H311" s="41">
        <v>5012.98</v>
      </c>
      <c r="I311" s="41">
        <v>5014.54</v>
      </c>
      <c r="J311" s="41">
        <v>5015.25</v>
      </c>
      <c r="K311" s="41">
        <v>5015.299999999999</v>
      </c>
      <c r="L311" s="41">
        <v>5015.33</v>
      </c>
      <c r="M311" s="41">
        <v>5015.33</v>
      </c>
      <c r="N311" s="41">
        <v>5015.32</v>
      </c>
      <c r="O311" s="41">
        <v>5023.049999999999</v>
      </c>
      <c r="P311" s="41">
        <v>5015.34</v>
      </c>
      <c r="Q311" s="41">
        <v>5015.32</v>
      </c>
      <c r="R311" s="41">
        <v>5015.32</v>
      </c>
      <c r="S311" s="41">
        <v>5015.379999999999</v>
      </c>
      <c r="T311" s="41">
        <v>5013.87</v>
      </c>
      <c r="U311" s="41">
        <v>5014.12</v>
      </c>
      <c r="V311" s="41">
        <v>5014.09</v>
      </c>
      <c r="W311" s="41">
        <v>5013.86</v>
      </c>
      <c r="X311" s="41">
        <v>5172.29</v>
      </c>
      <c r="Y311" s="41">
        <v>5014.599999999999</v>
      </c>
    </row>
    <row r="312" spans="1:25" ht="15.75" customHeight="1">
      <c r="A312" s="40">
        <f t="shared" si="7"/>
        <v>45008</v>
      </c>
      <c r="B312" s="41">
        <v>5014.96</v>
      </c>
      <c r="C312" s="41">
        <v>5013.66</v>
      </c>
      <c r="D312" s="41">
        <v>5013.889999999999</v>
      </c>
      <c r="E312" s="41">
        <v>5013.87</v>
      </c>
      <c r="F312" s="41">
        <v>5013.7</v>
      </c>
      <c r="G312" s="41">
        <v>5014.94</v>
      </c>
      <c r="H312" s="41">
        <v>5012.879999999999</v>
      </c>
      <c r="I312" s="41">
        <v>5014.23</v>
      </c>
      <c r="J312" s="41">
        <v>5015.23</v>
      </c>
      <c r="K312" s="41">
        <v>5015.24</v>
      </c>
      <c r="L312" s="41">
        <v>5015.3099999999995</v>
      </c>
      <c r="M312" s="41">
        <v>5015.33</v>
      </c>
      <c r="N312" s="41">
        <v>5015.29</v>
      </c>
      <c r="O312" s="41">
        <v>5015.34</v>
      </c>
      <c r="P312" s="41">
        <v>5015.34</v>
      </c>
      <c r="Q312" s="41">
        <v>5015.33</v>
      </c>
      <c r="R312" s="41">
        <v>5015.34</v>
      </c>
      <c r="S312" s="41">
        <v>5015.599999999999</v>
      </c>
      <c r="T312" s="41">
        <v>5014.17</v>
      </c>
      <c r="U312" s="41">
        <v>5014.09</v>
      </c>
      <c r="V312" s="41">
        <v>5013.87</v>
      </c>
      <c r="W312" s="41">
        <v>5014.24</v>
      </c>
      <c r="X312" s="41">
        <v>5108.09</v>
      </c>
      <c r="Y312" s="41">
        <v>5015.73</v>
      </c>
    </row>
    <row r="313" spans="1:25" ht="15.75" customHeight="1">
      <c r="A313" s="40">
        <f t="shared" si="7"/>
        <v>45009</v>
      </c>
      <c r="B313" s="41">
        <v>5015.879999999999</v>
      </c>
      <c r="C313" s="41">
        <v>5015.94</v>
      </c>
      <c r="D313" s="41">
        <v>5016.08</v>
      </c>
      <c r="E313" s="41">
        <v>5016</v>
      </c>
      <c r="F313" s="41">
        <v>5067.969999999999</v>
      </c>
      <c r="G313" s="41">
        <v>5015.98</v>
      </c>
      <c r="H313" s="41">
        <v>5014.99</v>
      </c>
      <c r="I313" s="41">
        <v>5015.0599999999995</v>
      </c>
      <c r="J313" s="41">
        <v>5015.59</v>
      </c>
      <c r="K313" s="41">
        <v>5015.57</v>
      </c>
      <c r="L313" s="41">
        <v>5015.5599999999995</v>
      </c>
      <c r="M313" s="41">
        <v>5015.57</v>
      </c>
      <c r="N313" s="41">
        <v>5015.59</v>
      </c>
      <c r="O313" s="41">
        <v>5015.61</v>
      </c>
      <c r="P313" s="41">
        <v>5015.639999999999</v>
      </c>
      <c r="Q313" s="41">
        <v>5015.66</v>
      </c>
      <c r="R313" s="41">
        <v>5015.74</v>
      </c>
      <c r="S313" s="41">
        <v>5015.65</v>
      </c>
      <c r="T313" s="41">
        <v>5014.32</v>
      </c>
      <c r="U313" s="41">
        <v>5014.179999999999</v>
      </c>
      <c r="V313" s="41">
        <v>5013.889999999999</v>
      </c>
      <c r="W313" s="41">
        <v>5014.24</v>
      </c>
      <c r="X313" s="41">
        <v>5111.62</v>
      </c>
      <c r="Y313" s="41">
        <v>5015.42</v>
      </c>
    </row>
    <row r="314" spans="1:25" ht="15.75" customHeight="1">
      <c r="A314" s="40">
        <f t="shared" si="7"/>
        <v>45010</v>
      </c>
      <c r="B314" s="41">
        <v>5015.48</v>
      </c>
      <c r="C314" s="41">
        <v>5015.65</v>
      </c>
      <c r="D314" s="41">
        <v>5015.849999999999</v>
      </c>
      <c r="E314" s="41">
        <v>5015.78</v>
      </c>
      <c r="F314" s="41">
        <v>5080.08</v>
      </c>
      <c r="G314" s="41">
        <v>5015.86</v>
      </c>
      <c r="H314" s="41">
        <v>5015.049999999999</v>
      </c>
      <c r="I314" s="41">
        <v>5015.41</v>
      </c>
      <c r="J314" s="41">
        <v>5015.67</v>
      </c>
      <c r="K314" s="41">
        <v>5015.7</v>
      </c>
      <c r="L314" s="41">
        <v>5015.69</v>
      </c>
      <c r="M314" s="41">
        <v>5015.67</v>
      </c>
      <c r="N314" s="41">
        <v>5015.639999999999</v>
      </c>
      <c r="O314" s="41">
        <v>5015.67</v>
      </c>
      <c r="P314" s="41">
        <v>5015.7</v>
      </c>
      <c r="Q314" s="41">
        <v>5015.71</v>
      </c>
      <c r="R314" s="41">
        <v>5015.76</v>
      </c>
      <c r="S314" s="41">
        <v>5015.74</v>
      </c>
      <c r="T314" s="41">
        <v>5014.469999999999</v>
      </c>
      <c r="U314" s="41">
        <v>5014.25</v>
      </c>
      <c r="V314" s="41">
        <v>5013.99</v>
      </c>
      <c r="W314" s="41">
        <v>5013.9</v>
      </c>
      <c r="X314" s="41">
        <v>5106.4</v>
      </c>
      <c r="Y314" s="41">
        <v>5015.32</v>
      </c>
    </row>
    <row r="315" spans="1:25" ht="15.75" customHeight="1">
      <c r="A315" s="40">
        <f t="shared" si="7"/>
        <v>45011</v>
      </c>
      <c r="B315" s="41">
        <v>5015.5599999999995</v>
      </c>
      <c r="C315" s="41">
        <v>5015.67</v>
      </c>
      <c r="D315" s="41">
        <v>5015.87</v>
      </c>
      <c r="E315" s="41">
        <v>5015.78</v>
      </c>
      <c r="F315" s="41">
        <v>5042.28</v>
      </c>
      <c r="G315" s="41">
        <v>5015.879999999999</v>
      </c>
      <c r="H315" s="41">
        <v>5015.32</v>
      </c>
      <c r="I315" s="41">
        <v>5015.48</v>
      </c>
      <c r="J315" s="41">
        <v>5015.299999999999</v>
      </c>
      <c r="K315" s="41">
        <v>5015.58</v>
      </c>
      <c r="L315" s="41">
        <v>5015.65</v>
      </c>
      <c r="M315" s="41">
        <v>5015.65</v>
      </c>
      <c r="N315" s="41">
        <v>5015.66</v>
      </c>
      <c r="O315" s="41">
        <v>5015.719999999999</v>
      </c>
      <c r="P315" s="41">
        <v>5015.7</v>
      </c>
      <c r="Q315" s="41">
        <v>5015.76</v>
      </c>
      <c r="R315" s="41">
        <v>5015.83</v>
      </c>
      <c r="S315" s="41">
        <v>5015.799999999999</v>
      </c>
      <c r="T315" s="41">
        <v>5014.59</v>
      </c>
      <c r="U315" s="41">
        <v>5014.46</v>
      </c>
      <c r="V315" s="41">
        <v>5014.2699999999995</v>
      </c>
      <c r="W315" s="41">
        <v>5013.889999999999</v>
      </c>
      <c r="X315" s="41">
        <v>5096.78</v>
      </c>
      <c r="Y315" s="41">
        <v>5015.53</v>
      </c>
    </row>
    <row r="316" spans="1:25" ht="15.75" customHeight="1">
      <c r="A316" s="40">
        <f t="shared" si="7"/>
        <v>45012</v>
      </c>
      <c r="B316" s="41">
        <v>5015.629999999999</v>
      </c>
      <c r="C316" s="41">
        <v>5015.7699999999995</v>
      </c>
      <c r="D316" s="41">
        <v>5015.9</v>
      </c>
      <c r="E316" s="41">
        <v>5015.8099999999995</v>
      </c>
      <c r="F316" s="41">
        <v>5038.94</v>
      </c>
      <c r="G316" s="41">
        <v>5015.86</v>
      </c>
      <c r="H316" s="41">
        <v>5014.9</v>
      </c>
      <c r="I316" s="41">
        <v>5014.969999999999</v>
      </c>
      <c r="J316" s="41">
        <v>5015.28</v>
      </c>
      <c r="K316" s="41">
        <v>5015.41</v>
      </c>
      <c r="L316" s="41">
        <v>5015.5199999999995</v>
      </c>
      <c r="M316" s="41">
        <v>5015.54</v>
      </c>
      <c r="N316" s="41">
        <v>5015.54</v>
      </c>
      <c r="O316" s="41">
        <v>5015.599999999999</v>
      </c>
      <c r="P316" s="41">
        <v>5015.5199999999995</v>
      </c>
      <c r="Q316" s="41">
        <v>5015.53</v>
      </c>
      <c r="R316" s="41">
        <v>5015.58</v>
      </c>
      <c r="S316" s="41">
        <v>5015.69</v>
      </c>
      <c r="T316" s="41">
        <v>5014.45</v>
      </c>
      <c r="U316" s="41">
        <v>5014.46</v>
      </c>
      <c r="V316" s="41">
        <v>5014.41</v>
      </c>
      <c r="W316" s="41">
        <v>5013.92</v>
      </c>
      <c r="X316" s="41">
        <v>5094.83</v>
      </c>
      <c r="Y316" s="41">
        <v>5015.19</v>
      </c>
    </row>
    <row r="317" spans="1:25" ht="15.75" customHeight="1">
      <c r="A317" s="40">
        <f t="shared" si="7"/>
        <v>45013</v>
      </c>
      <c r="B317" s="41">
        <v>5015.67</v>
      </c>
      <c r="C317" s="41">
        <v>5015.76</v>
      </c>
      <c r="D317" s="41">
        <v>5015.889999999999</v>
      </c>
      <c r="E317" s="41">
        <v>5015.799999999999</v>
      </c>
      <c r="F317" s="41">
        <v>5039.03</v>
      </c>
      <c r="G317" s="41">
        <v>5016.2699999999995</v>
      </c>
      <c r="H317" s="41">
        <v>5015.629999999999</v>
      </c>
      <c r="I317" s="41">
        <v>5015.21</v>
      </c>
      <c r="J317" s="41">
        <v>5015.34</v>
      </c>
      <c r="K317" s="41">
        <v>5015.42</v>
      </c>
      <c r="L317" s="41">
        <v>5015.48</v>
      </c>
      <c r="M317" s="41">
        <v>5015.61</v>
      </c>
      <c r="N317" s="41">
        <v>5015.65</v>
      </c>
      <c r="O317" s="41">
        <v>5015.67</v>
      </c>
      <c r="P317" s="41">
        <v>5015.67</v>
      </c>
      <c r="Q317" s="41">
        <v>5015.82</v>
      </c>
      <c r="R317" s="41">
        <v>5015.799999999999</v>
      </c>
      <c r="S317" s="41">
        <v>5015.78</v>
      </c>
      <c r="T317" s="41">
        <v>5014.71</v>
      </c>
      <c r="U317" s="41">
        <v>5014.5</v>
      </c>
      <c r="V317" s="41">
        <v>5014.37</v>
      </c>
      <c r="W317" s="41">
        <v>5014.179999999999</v>
      </c>
      <c r="X317" s="41">
        <v>5091.4</v>
      </c>
      <c r="Y317" s="41">
        <v>5015.44</v>
      </c>
    </row>
    <row r="318" spans="1:25" ht="15.75" customHeight="1">
      <c r="A318" s="40">
        <f t="shared" si="7"/>
        <v>45014</v>
      </c>
      <c r="B318" s="41">
        <v>5015.82</v>
      </c>
      <c r="C318" s="41">
        <v>5015.9</v>
      </c>
      <c r="D318" s="41">
        <v>5016</v>
      </c>
      <c r="E318" s="41">
        <v>5015.91</v>
      </c>
      <c r="F318" s="41">
        <v>5017.7</v>
      </c>
      <c r="G318" s="41">
        <v>5016.21</v>
      </c>
      <c r="H318" s="41">
        <v>5015.349999999999</v>
      </c>
      <c r="I318" s="41">
        <v>5015.29</v>
      </c>
      <c r="J318" s="41">
        <v>5015.639999999999</v>
      </c>
      <c r="K318" s="41">
        <v>5015.549999999999</v>
      </c>
      <c r="L318" s="41">
        <v>5015.639999999999</v>
      </c>
      <c r="M318" s="41">
        <v>5015.67</v>
      </c>
      <c r="N318" s="41">
        <v>5015.719999999999</v>
      </c>
      <c r="O318" s="41">
        <v>5015.7699999999995</v>
      </c>
      <c r="P318" s="41">
        <v>5015.73</v>
      </c>
      <c r="Q318" s="41">
        <v>5015.84</v>
      </c>
      <c r="R318" s="41">
        <v>5016.01</v>
      </c>
      <c r="S318" s="41">
        <v>5015.8099999999995</v>
      </c>
      <c r="T318" s="41">
        <v>5014.48</v>
      </c>
      <c r="U318" s="41">
        <v>5014.75</v>
      </c>
      <c r="V318" s="41">
        <v>5014.57</v>
      </c>
      <c r="W318" s="41">
        <v>5014.41</v>
      </c>
      <c r="X318" s="41">
        <v>5050.98</v>
      </c>
      <c r="Y318" s="41">
        <v>5016.099999999999</v>
      </c>
    </row>
    <row r="319" spans="1:25" ht="15.75" customHeight="1">
      <c r="A319" s="40">
        <f t="shared" si="7"/>
        <v>45015</v>
      </c>
      <c r="B319" s="41">
        <v>5017.129999999999</v>
      </c>
      <c r="C319" s="41">
        <v>5016.01</v>
      </c>
      <c r="D319" s="41">
        <v>5016.12</v>
      </c>
      <c r="E319" s="41">
        <v>5016.03</v>
      </c>
      <c r="F319" s="41">
        <v>5020.49</v>
      </c>
      <c r="G319" s="41">
        <v>5016.2699999999995</v>
      </c>
      <c r="H319" s="41">
        <v>5015.54</v>
      </c>
      <c r="I319" s="41">
        <v>5015.45</v>
      </c>
      <c r="J319" s="41">
        <v>5015.7</v>
      </c>
      <c r="K319" s="41">
        <v>5015.65</v>
      </c>
      <c r="L319" s="41">
        <v>5015.73</v>
      </c>
      <c r="M319" s="41">
        <v>5015.76</v>
      </c>
      <c r="N319" s="41">
        <v>5015.799999999999</v>
      </c>
      <c r="O319" s="41">
        <v>5015.799999999999</v>
      </c>
      <c r="P319" s="41">
        <v>5015.84</v>
      </c>
      <c r="Q319" s="41">
        <v>5015.98</v>
      </c>
      <c r="R319" s="41">
        <v>5015.96</v>
      </c>
      <c r="S319" s="41">
        <v>5015.94</v>
      </c>
      <c r="T319" s="41">
        <v>5014.969999999999</v>
      </c>
      <c r="U319" s="41">
        <v>5014.7699999999995</v>
      </c>
      <c r="V319" s="41">
        <v>5014.599999999999</v>
      </c>
      <c r="W319" s="41">
        <v>5014.54</v>
      </c>
      <c r="X319" s="41">
        <v>5069.32</v>
      </c>
      <c r="Y319" s="41">
        <v>5016.12</v>
      </c>
    </row>
    <row r="320" spans="1:25" ht="15.75" customHeight="1">
      <c r="A320" s="40">
        <f t="shared" si="7"/>
        <v>45016</v>
      </c>
      <c r="B320" s="41">
        <v>5015.9</v>
      </c>
      <c r="C320" s="41">
        <v>5015.94</v>
      </c>
      <c r="D320" s="41">
        <v>5016.0199999999995</v>
      </c>
      <c r="E320" s="41">
        <v>5015.95</v>
      </c>
      <c r="F320" s="41">
        <v>5017.5599999999995</v>
      </c>
      <c r="G320" s="41">
        <v>5016.12</v>
      </c>
      <c r="H320" s="41">
        <v>5015.03</v>
      </c>
      <c r="I320" s="41">
        <v>5015.23</v>
      </c>
      <c r="J320" s="41">
        <v>5015.66</v>
      </c>
      <c r="K320" s="41">
        <v>5015.75</v>
      </c>
      <c r="L320" s="41">
        <v>5015.76</v>
      </c>
      <c r="M320" s="41">
        <v>5015.76</v>
      </c>
      <c r="N320" s="41">
        <v>5015.73</v>
      </c>
      <c r="O320" s="41">
        <v>5015.78</v>
      </c>
      <c r="P320" s="41">
        <v>5015.75</v>
      </c>
      <c r="Q320" s="41">
        <v>5015.82</v>
      </c>
      <c r="R320" s="41">
        <v>5015.83</v>
      </c>
      <c r="S320" s="41">
        <v>5015.679999999999</v>
      </c>
      <c r="T320" s="41">
        <v>5014.65</v>
      </c>
      <c r="U320" s="41">
        <v>5014.66</v>
      </c>
      <c r="V320" s="41">
        <v>5014.5</v>
      </c>
      <c r="W320" s="41">
        <v>5013.73</v>
      </c>
      <c r="X320" s="41">
        <v>5096.23</v>
      </c>
      <c r="Y320" s="41">
        <v>5015.049999999999</v>
      </c>
    </row>
    <row r="321" spans="1:25" ht="15.75" customHeight="1">
      <c r="A321" s="36"/>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row>
    <row r="322" spans="1:25" ht="15.75" customHeight="1">
      <c r="A322" s="36" t="s">
        <v>73</v>
      </c>
      <c r="B322" s="37"/>
      <c r="C322" s="38" t="s">
        <v>74</v>
      </c>
      <c r="D322" s="37"/>
      <c r="E322" s="37"/>
      <c r="F322" s="37"/>
      <c r="G322" s="37"/>
      <c r="H322" s="37"/>
      <c r="I322" s="37"/>
      <c r="J322" s="37"/>
      <c r="K322" s="37"/>
      <c r="L322" s="37"/>
      <c r="M322" s="37"/>
      <c r="N322" s="37"/>
      <c r="O322" s="37"/>
      <c r="P322" s="37"/>
      <c r="Q322" s="37"/>
      <c r="R322" s="37"/>
      <c r="S322" s="37"/>
      <c r="T322" s="37"/>
      <c r="U322" s="37"/>
      <c r="V322" s="37"/>
      <c r="W322" s="37"/>
      <c r="X322" s="37"/>
      <c r="Y322" s="37"/>
    </row>
    <row r="323" spans="1:25" ht="15.75" customHeight="1">
      <c r="A323" s="36" t="s">
        <v>75</v>
      </c>
      <c r="B323" s="37"/>
      <c r="C323" s="37"/>
      <c r="D323" s="37"/>
      <c r="E323" s="37"/>
      <c r="F323" s="37"/>
      <c r="G323" s="39" t="s">
        <v>116</v>
      </c>
      <c r="H323" s="37"/>
      <c r="I323" s="37"/>
      <c r="J323" s="37"/>
      <c r="K323" s="37"/>
      <c r="L323" s="37"/>
      <c r="M323" s="37"/>
      <c r="N323" s="37"/>
      <c r="O323" s="37"/>
      <c r="P323" s="37"/>
      <c r="Q323" s="37"/>
      <c r="R323" s="37"/>
      <c r="S323" s="37"/>
      <c r="T323" s="37"/>
      <c r="U323" s="37"/>
      <c r="V323" s="37"/>
      <c r="W323" s="37"/>
      <c r="X323" s="37"/>
      <c r="Y323" s="37"/>
    </row>
    <row r="324" spans="1:25" ht="15.75" customHeight="1">
      <c r="A324" s="87" t="s">
        <v>77</v>
      </c>
      <c r="B324" s="90" t="s">
        <v>78</v>
      </c>
      <c r="C324" s="91"/>
      <c r="D324" s="91"/>
      <c r="E324" s="91"/>
      <c r="F324" s="91"/>
      <c r="G324" s="91"/>
      <c r="H324" s="91"/>
      <c r="I324" s="91"/>
      <c r="J324" s="91"/>
      <c r="K324" s="91"/>
      <c r="L324" s="91"/>
      <c r="M324" s="91"/>
      <c r="N324" s="91"/>
      <c r="O324" s="91"/>
      <c r="P324" s="91"/>
      <c r="Q324" s="91"/>
      <c r="R324" s="91"/>
      <c r="S324" s="91"/>
      <c r="T324" s="91"/>
      <c r="U324" s="91"/>
      <c r="V324" s="91"/>
      <c r="W324" s="91"/>
      <c r="X324" s="91"/>
      <c r="Y324" s="92"/>
    </row>
    <row r="325" spans="1:25" ht="15.75" customHeight="1">
      <c r="A325" s="88"/>
      <c r="B325" s="93"/>
      <c r="C325" s="94"/>
      <c r="D325" s="94"/>
      <c r="E325" s="94"/>
      <c r="F325" s="94"/>
      <c r="G325" s="94"/>
      <c r="H325" s="94"/>
      <c r="I325" s="94"/>
      <c r="J325" s="94"/>
      <c r="K325" s="94"/>
      <c r="L325" s="94"/>
      <c r="M325" s="94"/>
      <c r="N325" s="94"/>
      <c r="O325" s="94"/>
      <c r="P325" s="94"/>
      <c r="Q325" s="94"/>
      <c r="R325" s="94"/>
      <c r="S325" s="94"/>
      <c r="T325" s="94"/>
      <c r="U325" s="94"/>
      <c r="V325" s="94"/>
      <c r="W325" s="94"/>
      <c r="X325" s="94"/>
      <c r="Y325" s="95"/>
    </row>
    <row r="326" spans="1:25" ht="15.75" customHeight="1">
      <c r="A326" s="88"/>
      <c r="B326" s="96" t="s">
        <v>79</v>
      </c>
      <c r="C326" s="96" t="s">
        <v>80</v>
      </c>
      <c r="D326" s="96" t="s">
        <v>81</v>
      </c>
      <c r="E326" s="96" t="s">
        <v>82</v>
      </c>
      <c r="F326" s="96" t="s">
        <v>83</v>
      </c>
      <c r="G326" s="96" t="s">
        <v>84</v>
      </c>
      <c r="H326" s="96" t="s">
        <v>85</v>
      </c>
      <c r="I326" s="96" t="s">
        <v>86</v>
      </c>
      <c r="J326" s="96" t="s">
        <v>87</v>
      </c>
      <c r="K326" s="96" t="s">
        <v>88</v>
      </c>
      <c r="L326" s="96" t="s">
        <v>89</v>
      </c>
      <c r="M326" s="96" t="s">
        <v>90</v>
      </c>
      <c r="N326" s="96" t="s">
        <v>91</v>
      </c>
      <c r="O326" s="96" t="s">
        <v>92</v>
      </c>
      <c r="P326" s="96" t="s">
        <v>93</v>
      </c>
      <c r="Q326" s="96" t="s">
        <v>94</v>
      </c>
      <c r="R326" s="96" t="s">
        <v>95</v>
      </c>
      <c r="S326" s="96" t="s">
        <v>96</v>
      </c>
      <c r="T326" s="96" t="s">
        <v>97</v>
      </c>
      <c r="U326" s="96" t="s">
        <v>98</v>
      </c>
      <c r="V326" s="96" t="s">
        <v>99</v>
      </c>
      <c r="W326" s="96" t="s">
        <v>100</v>
      </c>
      <c r="X326" s="96" t="s">
        <v>101</v>
      </c>
      <c r="Y326" s="96" t="s">
        <v>102</v>
      </c>
    </row>
    <row r="327" spans="1:25" ht="15.75" customHeight="1">
      <c r="A327" s="89"/>
      <c r="B327" s="97"/>
      <c r="C327" s="97"/>
      <c r="D327" s="97"/>
      <c r="E327" s="97"/>
      <c r="F327" s="97"/>
      <c r="G327" s="97"/>
      <c r="H327" s="97"/>
      <c r="I327" s="97"/>
      <c r="J327" s="97"/>
      <c r="K327" s="97"/>
      <c r="L327" s="97"/>
      <c r="M327" s="97"/>
      <c r="N327" s="97"/>
      <c r="O327" s="97"/>
      <c r="P327" s="97"/>
      <c r="Q327" s="97"/>
      <c r="R327" s="97"/>
      <c r="S327" s="97"/>
      <c r="T327" s="97"/>
      <c r="U327" s="97"/>
      <c r="V327" s="97"/>
      <c r="W327" s="97"/>
      <c r="X327" s="97"/>
      <c r="Y327" s="97"/>
    </row>
    <row r="328" spans="1:25" ht="15.75" customHeight="1">
      <c r="A328" s="40">
        <f>A30</f>
        <v>44986</v>
      </c>
      <c r="B328" s="41">
        <v>3579.2</v>
      </c>
      <c r="C328" s="41">
        <v>3519.0099999999993</v>
      </c>
      <c r="D328" s="41">
        <v>3503.0299999999997</v>
      </c>
      <c r="E328" s="41">
        <v>3503.0199999999995</v>
      </c>
      <c r="F328" s="41">
        <v>3502.9699999999993</v>
      </c>
      <c r="G328" s="41">
        <v>3502.83</v>
      </c>
      <c r="H328" s="41">
        <v>3578.1799999999994</v>
      </c>
      <c r="I328" s="41">
        <v>3776.3899999999994</v>
      </c>
      <c r="J328" s="41">
        <v>3574.62</v>
      </c>
      <c r="K328" s="41">
        <v>3556.29</v>
      </c>
      <c r="L328" s="41">
        <v>3544.8599999999997</v>
      </c>
      <c r="M328" s="41">
        <v>3505.5199999999995</v>
      </c>
      <c r="N328" s="41">
        <v>3513.83</v>
      </c>
      <c r="O328" s="41">
        <v>3536.5299999999997</v>
      </c>
      <c r="P328" s="41">
        <v>3603.3799999999997</v>
      </c>
      <c r="Q328" s="41">
        <v>3626.37</v>
      </c>
      <c r="R328" s="41">
        <v>3620.9699999999993</v>
      </c>
      <c r="S328" s="41">
        <v>3648.74</v>
      </c>
      <c r="T328" s="41">
        <v>3732.5199999999995</v>
      </c>
      <c r="U328" s="41">
        <v>3685.5099999999993</v>
      </c>
      <c r="V328" s="41">
        <v>3641.24</v>
      </c>
      <c r="W328" s="41">
        <v>3585.1799999999994</v>
      </c>
      <c r="X328" s="41">
        <v>3807.2299999999996</v>
      </c>
      <c r="Y328" s="41">
        <v>3693.0499999999997</v>
      </c>
    </row>
    <row r="329" spans="1:25" ht="15.75" customHeight="1">
      <c r="A329" s="40">
        <f>A328+1</f>
        <v>44987</v>
      </c>
      <c r="B329" s="41">
        <v>3595.54</v>
      </c>
      <c r="C329" s="41">
        <v>3541.4399999999996</v>
      </c>
      <c r="D329" s="41">
        <v>3502.9399999999996</v>
      </c>
      <c r="E329" s="41">
        <v>3502.9199999999996</v>
      </c>
      <c r="F329" s="41">
        <v>3502.8099999999995</v>
      </c>
      <c r="G329" s="41">
        <v>3502.5699999999997</v>
      </c>
      <c r="H329" s="41">
        <v>3524.0999999999995</v>
      </c>
      <c r="I329" s="41">
        <v>3596.45</v>
      </c>
      <c r="J329" s="41">
        <v>3501.95</v>
      </c>
      <c r="K329" s="41">
        <v>3568.7499999999995</v>
      </c>
      <c r="L329" s="41">
        <v>3626.4299999999994</v>
      </c>
      <c r="M329" s="41">
        <v>3664.6899999999996</v>
      </c>
      <c r="N329" s="41">
        <v>3700.5899999999997</v>
      </c>
      <c r="O329" s="41">
        <v>3742.1399999999994</v>
      </c>
      <c r="P329" s="41">
        <v>3710.8499999999995</v>
      </c>
      <c r="Q329" s="41">
        <v>3683.91</v>
      </c>
      <c r="R329" s="41">
        <v>3667.6399999999994</v>
      </c>
      <c r="S329" s="41">
        <v>3648.3799999999997</v>
      </c>
      <c r="T329" s="41">
        <v>3769.1299999999997</v>
      </c>
      <c r="U329" s="41">
        <v>3693.6899999999996</v>
      </c>
      <c r="V329" s="41">
        <v>3625.3899999999994</v>
      </c>
      <c r="W329" s="41">
        <v>3539.5999999999995</v>
      </c>
      <c r="X329" s="41">
        <v>3819.5899999999997</v>
      </c>
      <c r="Y329" s="41">
        <v>3734.41</v>
      </c>
    </row>
    <row r="330" spans="1:25" ht="15.75" customHeight="1">
      <c r="A330" s="40">
        <f aca="true" t="shared" si="8" ref="A330:A358">A329+1</f>
        <v>44988</v>
      </c>
      <c r="B330" s="41">
        <v>3704.87</v>
      </c>
      <c r="C330" s="41">
        <v>3592.41</v>
      </c>
      <c r="D330" s="41">
        <v>3502.6799999999994</v>
      </c>
      <c r="E330" s="41">
        <v>3502.6699999999996</v>
      </c>
      <c r="F330" s="41">
        <v>3502.5899999999997</v>
      </c>
      <c r="G330" s="41">
        <v>3502.3199999999997</v>
      </c>
      <c r="H330" s="41">
        <v>3555.6799999999994</v>
      </c>
      <c r="I330" s="41">
        <v>3603.6899999999996</v>
      </c>
      <c r="J330" s="41">
        <v>3501.5999999999995</v>
      </c>
      <c r="K330" s="41">
        <v>3501.6899999999996</v>
      </c>
      <c r="L330" s="41">
        <v>3581.33</v>
      </c>
      <c r="M330" s="41">
        <v>3560.6399999999994</v>
      </c>
      <c r="N330" s="41">
        <v>3573.5899999999997</v>
      </c>
      <c r="O330" s="41">
        <v>3557.5899999999997</v>
      </c>
      <c r="P330" s="41">
        <v>3501.4699999999993</v>
      </c>
      <c r="Q330" s="41">
        <v>3519.7599999999993</v>
      </c>
      <c r="R330" s="41">
        <v>3590.1099999999997</v>
      </c>
      <c r="S330" s="41">
        <v>3608.1399999999994</v>
      </c>
      <c r="T330" s="41">
        <v>3752.4599999999996</v>
      </c>
      <c r="U330" s="41">
        <v>3695.3399999999997</v>
      </c>
      <c r="V330" s="41">
        <v>3675.3899999999994</v>
      </c>
      <c r="W330" s="41">
        <v>3631.16</v>
      </c>
      <c r="X330" s="41">
        <v>4065.1099999999997</v>
      </c>
      <c r="Y330" s="41">
        <v>3761.3199999999997</v>
      </c>
    </row>
    <row r="331" spans="1:25" ht="15.75" customHeight="1">
      <c r="A331" s="40">
        <f t="shared" si="8"/>
        <v>44989</v>
      </c>
      <c r="B331" s="41">
        <v>3609.0599999999995</v>
      </c>
      <c r="C331" s="41">
        <v>3502.2599999999993</v>
      </c>
      <c r="D331" s="41">
        <v>3502.3199999999997</v>
      </c>
      <c r="E331" s="41">
        <v>3502.24</v>
      </c>
      <c r="F331" s="41">
        <v>3502.2199999999993</v>
      </c>
      <c r="G331" s="41">
        <v>3502.2799999999997</v>
      </c>
      <c r="H331" s="41">
        <v>3501.2799999999997</v>
      </c>
      <c r="I331" s="41">
        <v>3696.2499999999995</v>
      </c>
      <c r="J331" s="41">
        <v>3501.8199999999997</v>
      </c>
      <c r="K331" s="41">
        <v>3531.83</v>
      </c>
      <c r="L331" s="41">
        <v>3594.9799999999996</v>
      </c>
      <c r="M331" s="41">
        <v>3604.2</v>
      </c>
      <c r="N331" s="41">
        <v>3527.2</v>
      </c>
      <c r="O331" s="41">
        <v>3501.95</v>
      </c>
      <c r="P331" s="41">
        <v>3501.7699999999995</v>
      </c>
      <c r="Q331" s="41">
        <v>3517.7</v>
      </c>
      <c r="R331" s="41">
        <v>3527.2699999999995</v>
      </c>
      <c r="S331" s="41">
        <v>3501.74</v>
      </c>
      <c r="T331" s="41">
        <v>3585.8599999999997</v>
      </c>
      <c r="U331" s="41">
        <v>3500.1699999999996</v>
      </c>
      <c r="V331" s="41">
        <v>3500.0199999999995</v>
      </c>
      <c r="W331" s="41">
        <v>3500.0299999999997</v>
      </c>
      <c r="X331" s="41">
        <v>3733.04</v>
      </c>
      <c r="Y331" s="41">
        <v>3664.08</v>
      </c>
    </row>
    <row r="332" spans="1:25" ht="15.75" customHeight="1">
      <c r="A332" s="40">
        <f t="shared" si="8"/>
        <v>44990</v>
      </c>
      <c r="B332" s="41">
        <v>3560.16</v>
      </c>
      <c r="C332" s="41">
        <v>3502.3099999999995</v>
      </c>
      <c r="D332" s="41">
        <v>3502.3399999999997</v>
      </c>
      <c r="E332" s="41">
        <v>3502.2299999999996</v>
      </c>
      <c r="F332" s="41">
        <v>3502.2599999999993</v>
      </c>
      <c r="G332" s="41">
        <v>3502.2699999999995</v>
      </c>
      <c r="H332" s="41">
        <v>3501.3799999999997</v>
      </c>
      <c r="I332" s="41">
        <v>3662.91</v>
      </c>
      <c r="J332" s="41">
        <v>3501.6899999999996</v>
      </c>
      <c r="K332" s="41">
        <v>3544.9599999999996</v>
      </c>
      <c r="L332" s="41">
        <v>3600.4399999999996</v>
      </c>
      <c r="M332" s="41">
        <v>3643.3599999999997</v>
      </c>
      <c r="N332" s="41">
        <v>3686.4599999999996</v>
      </c>
      <c r="O332" s="41">
        <v>3698.87</v>
      </c>
      <c r="P332" s="41">
        <v>3642.9999999999995</v>
      </c>
      <c r="Q332" s="41">
        <v>3660.5999999999995</v>
      </c>
      <c r="R332" s="41">
        <v>3642.29</v>
      </c>
      <c r="S332" s="41">
        <v>3541.79</v>
      </c>
      <c r="T332" s="41">
        <v>3644.79</v>
      </c>
      <c r="U332" s="41">
        <v>3559.2499999999995</v>
      </c>
      <c r="V332" s="41">
        <v>3500.3999999999996</v>
      </c>
      <c r="W332" s="41">
        <v>3500.2199999999993</v>
      </c>
      <c r="X332" s="41">
        <v>3741.9999999999995</v>
      </c>
      <c r="Y332" s="41">
        <v>3687.5499999999997</v>
      </c>
    </row>
    <row r="333" spans="1:25" ht="15.75" customHeight="1">
      <c r="A333" s="40">
        <f t="shared" si="8"/>
        <v>44991</v>
      </c>
      <c r="B333" s="41">
        <v>3579.7799999999997</v>
      </c>
      <c r="C333" s="41">
        <v>3502.3799999999997</v>
      </c>
      <c r="D333" s="41">
        <v>3502.5099999999993</v>
      </c>
      <c r="E333" s="41">
        <v>3502.49</v>
      </c>
      <c r="F333" s="41">
        <v>3502.3199999999997</v>
      </c>
      <c r="G333" s="41">
        <v>3502.16</v>
      </c>
      <c r="H333" s="41">
        <v>3501.2</v>
      </c>
      <c r="I333" s="41">
        <v>3672.7299999999996</v>
      </c>
      <c r="J333" s="41">
        <v>3502.0499999999997</v>
      </c>
      <c r="K333" s="41">
        <v>3543.29</v>
      </c>
      <c r="L333" s="41">
        <v>3597.33</v>
      </c>
      <c r="M333" s="41">
        <v>3639.7199999999993</v>
      </c>
      <c r="N333" s="41">
        <v>3677.6499999999996</v>
      </c>
      <c r="O333" s="41">
        <v>3697.4999999999995</v>
      </c>
      <c r="P333" s="41">
        <v>3636.8199999999997</v>
      </c>
      <c r="Q333" s="41">
        <v>3655.8199999999997</v>
      </c>
      <c r="R333" s="41">
        <v>3639.37</v>
      </c>
      <c r="S333" s="41">
        <v>3540.8499999999995</v>
      </c>
      <c r="T333" s="41">
        <v>3640.2099999999996</v>
      </c>
      <c r="U333" s="41">
        <v>3557.66</v>
      </c>
      <c r="V333" s="41">
        <v>3500.4999999999995</v>
      </c>
      <c r="W333" s="41">
        <v>3500.3799999999997</v>
      </c>
      <c r="X333" s="41">
        <v>3734.7699999999995</v>
      </c>
      <c r="Y333" s="41">
        <v>3677.54</v>
      </c>
    </row>
    <row r="334" spans="1:25" ht="15.75" customHeight="1">
      <c r="A334" s="40">
        <f t="shared" si="8"/>
        <v>44992</v>
      </c>
      <c r="B334" s="41">
        <v>3558.54</v>
      </c>
      <c r="C334" s="41">
        <v>3502.3799999999997</v>
      </c>
      <c r="D334" s="41">
        <v>3502.4299999999994</v>
      </c>
      <c r="E334" s="41">
        <v>3502.3399999999997</v>
      </c>
      <c r="F334" s="41">
        <v>3502.33</v>
      </c>
      <c r="G334" s="41">
        <v>3502.2</v>
      </c>
      <c r="H334" s="41">
        <v>3501.0299999999997</v>
      </c>
      <c r="I334" s="41">
        <v>3637.1899999999996</v>
      </c>
      <c r="J334" s="41">
        <v>3501.2199999999993</v>
      </c>
      <c r="K334" s="41">
        <v>3501.3099999999995</v>
      </c>
      <c r="L334" s="41">
        <v>3540.9299999999994</v>
      </c>
      <c r="M334" s="41">
        <v>3591.7</v>
      </c>
      <c r="N334" s="41">
        <v>3635.3799999999997</v>
      </c>
      <c r="O334" s="41">
        <v>3652.9399999999996</v>
      </c>
      <c r="P334" s="41">
        <v>3579.2099999999996</v>
      </c>
      <c r="Q334" s="41">
        <v>3629.12</v>
      </c>
      <c r="R334" s="41">
        <v>3581.8199999999997</v>
      </c>
      <c r="S334" s="41">
        <v>3500.2799999999997</v>
      </c>
      <c r="T334" s="41">
        <v>3546.2299999999996</v>
      </c>
      <c r="U334" s="41">
        <v>3498.6399999999994</v>
      </c>
      <c r="V334" s="41">
        <v>3495.87</v>
      </c>
      <c r="W334" s="41">
        <v>3495.8599999999997</v>
      </c>
      <c r="X334" s="41">
        <v>3699.0499999999997</v>
      </c>
      <c r="Y334" s="41">
        <v>3653.6699999999996</v>
      </c>
    </row>
    <row r="335" spans="1:25" ht="15.75" customHeight="1">
      <c r="A335" s="40">
        <f t="shared" si="8"/>
        <v>44993</v>
      </c>
      <c r="B335" s="41">
        <v>3560.8499999999995</v>
      </c>
      <c r="C335" s="41">
        <v>3501.83</v>
      </c>
      <c r="D335" s="41">
        <v>3501.87</v>
      </c>
      <c r="E335" s="41">
        <v>3501.66</v>
      </c>
      <c r="F335" s="41">
        <v>3501.6299999999997</v>
      </c>
      <c r="G335" s="41">
        <v>3501.33</v>
      </c>
      <c r="H335" s="41">
        <v>3499.6299999999997</v>
      </c>
      <c r="I335" s="41">
        <v>3499.66</v>
      </c>
      <c r="J335" s="41">
        <v>3500.24</v>
      </c>
      <c r="K335" s="41">
        <v>3500.16</v>
      </c>
      <c r="L335" s="41">
        <v>3568.99</v>
      </c>
      <c r="M335" s="41">
        <v>3616.5499999999997</v>
      </c>
      <c r="N335" s="41">
        <v>3579.8099999999995</v>
      </c>
      <c r="O335" s="41">
        <v>3499.9599999999996</v>
      </c>
      <c r="P335" s="41">
        <v>3499.66</v>
      </c>
      <c r="Q335" s="41">
        <v>3500.0899999999997</v>
      </c>
      <c r="R335" s="41">
        <v>3500.4199999999996</v>
      </c>
      <c r="S335" s="41">
        <v>3500.4699999999993</v>
      </c>
      <c r="T335" s="41">
        <v>3523.8099999999995</v>
      </c>
      <c r="U335" s="41">
        <v>3498.2299999999996</v>
      </c>
      <c r="V335" s="41">
        <v>3498.2799999999997</v>
      </c>
      <c r="W335" s="41">
        <v>3497.7499999999995</v>
      </c>
      <c r="X335" s="41">
        <v>3679.9299999999994</v>
      </c>
      <c r="Y335" s="41">
        <v>3618.2699999999995</v>
      </c>
    </row>
    <row r="336" spans="1:25" ht="15.75" customHeight="1">
      <c r="A336" s="40">
        <f t="shared" si="8"/>
        <v>44994</v>
      </c>
      <c r="B336" s="41">
        <v>3552.9599999999996</v>
      </c>
      <c r="C336" s="41">
        <v>3501.8799999999997</v>
      </c>
      <c r="D336" s="41">
        <v>3501.9199999999996</v>
      </c>
      <c r="E336" s="41">
        <v>3501.7599999999993</v>
      </c>
      <c r="F336" s="41">
        <v>3501.7499999999995</v>
      </c>
      <c r="G336" s="41">
        <v>3501.4999999999995</v>
      </c>
      <c r="H336" s="41">
        <v>3499.8599999999997</v>
      </c>
      <c r="I336" s="41">
        <v>3500.0599999999995</v>
      </c>
      <c r="J336" s="41">
        <v>3500.37</v>
      </c>
      <c r="K336" s="41">
        <v>3508.0299999999997</v>
      </c>
      <c r="L336" s="41">
        <v>3614.1699999999996</v>
      </c>
      <c r="M336" s="41">
        <v>3664.8799999999997</v>
      </c>
      <c r="N336" s="41">
        <v>3620.1899999999996</v>
      </c>
      <c r="O336" s="41">
        <v>3520.9399999999996</v>
      </c>
      <c r="P336" s="41">
        <v>3500.0999999999995</v>
      </c>
      <c r="Q336" s="41">
        <v>3500.2599999999993</v>
      </c>
      <c r="R336" s="41">
        <v>3500.5599999999995</v>
      </c>
      <c r="S336" s="41">
        <v>3500.87</v>
      </c>
      <c r="T336" s="41">
        <v>3572.0899999999997</v>
      </c>
      <c r="U336" s="41">
        <v>3498.9399999999996</v>
      </c>
      <c r="V336" s="41">
        <v>3498.74</v>
      </c>
      <c r="W336" s="41">
        <v>3498.95</v>
      </c>
      <c r="X336" s="41">
        <v>3719.7</v>
      </c>
      <c r="Y336" s="41">
        <v>3640.2199999999993</v>
      </c>
    </row>
    <row r="337" spans="1:25" ht="15.75" customHeight="1">
      <c r="A337" s="40">
        <f t="shared" si="8"/>
        <v>44995</v>
      </c>
      <c r="B337" s="41">
        <v>3546.3199999999997</v>
      </c>
      <c r="C337" s="41">
        <v>3501.9399999999996</v>
      </c>
      <c r="D337" s="41">
        <v>3501.9199999999996</v>
      </c>
      <c r="E337" s="41">
        <v>3501.7599999999993</v>
      </c>
      <c r="F337" s="41">
        <v>3501.7299999999996</v>
      </c>
      <c r="G337" s="41">
        <v>3501.5999999999995</v>
      </c>
      <c r="H337" s="41">
        <v>3499.8099999999995</v>
      </c>
      <c r="I337" s="41">
        <v>3500.1799999999994</v>
      </c>
      <c r="J337" s="41">
        <v>3500.4999999999995</v>
      </c>
      <c r="K337" s="41">
        <v>3500.6399999999994</v>
      </c>
      <c r="L337" s="41">
        <v>3528.5099999999993</v>
      </c>
      <c r="M337" s="41">
        <v>3579.8499999999995</v>
      </c>
      <c r="N337" s="41">
        <v>3534.4999999999995</v>
      </c>
      <c r="O337" s="41">
        <v>3500.7999999999997</v>
      </c>
      <c r="P337" s="41">
        <v>3500.5599999999995</v>
      </c>
      <c r="Q337" s="41">
        <v>3500.7499999999995</v>
      </c>
      <c r="R337" s="41">
        <v>3501.2199999999993</v>
      </c>
      <c r="S337" s="41">
        <v>3501.2299999999996</v>
      </c>
      <c r="T337" s="41">
        <v>3542.1099999999997</v>
      </c>
      <c r="U337" s="41">
        <v>3500.37</v>
      </c>
      <c r="V337" s="41">
        <v>3500.2699999999995</v>
      </c>
      <c r="W337" s="41">
        <v>3499.33</v>
      </c>
      <c r="X337" s="41">
        <v>3637.99</v>
      </c>
      <c r="Y337" s="41">
        <v>3632.8499999999995</v>
      </c>
    </row>
    <row r="338" spans="1:25" ht="15.75" customHeight="1">
      <c r="A338" s="40">
        <f t="shared" si="8"/>
        <v>44996</v>
      </c>
      <c r="B338" s="41">
        <v>3572.3499999999995</v>
      </c>
      <c r="C338" s="41">
        <v>3502.3399999999997</v>
      </c>
      <c r="D338" s="41">
        <v>3502.7</v>
      </c>
      <c r="E338" s="41">
        <v>3502.74</v>
      </c>
      <c r="F338" s="41">
        <v>3502.6299999999997</v>
      </c>
      <c r="G338" s="41">
        <v>3501.99</v>
      </c>
      <c r="H338" s="41">
        <v>3500.7199999999993</v>
      </c>
      <c r="I338" s="41">
        <v>3500.24</v>
      </c>
      <c r="J338" s="41">
        <v>3501.08</v>
      </c>
      <c r="K338" s="41">
        <v>3501.2499999999995</v>
      </c>
      <c r="L338" s="41">
        <v>3501.3899999999994</v>
      </c>
      <c r="M338" s="41">
        <v>3501.37</v>
      </c>
      <c r="N338" s="41">
        <v>3501.4199999999996</v>
      </c>
      <c r="O338" s="41">
        <v>3501.4199999999996</v>
      </c>
      <c r="P338" s="41">
        <v>3501.2799999999997</v>
      </c>
      <c r="Q338" s="41">
        <v>3501.1799999999994</v>
      </c>
      <c r="R338" s="41">
        <v>3501.2799999999997</v>
      </c>
      <c r="S338" s="41">
        <v>3501.4799999999996</v>
      </c>
      <c r="T338" s="41">
        <v>3573.8199999999997</v>
      </c>
      <c r="U338" s="41">
        <v>3527.9599999999996</v>
      </c>
      <c r="V338" s="41">
        <v>3500.3999999999996</v>
      </c>
      <c r="W338" s="41">
        <v>3500.1899999999996</v>
      </c>
      <c r="X338" s="41">
        <v>3732.6799999999994</v>
      </c>
      <c r="Y338" s="41">
        <v>3666.0299999999997</v>
      </c>
    </row>
    <row r="339" spans="1:25" ht="15.75" customHeight="1">
      <c r="A339" s="40">
        <f t="shared" si="8"/>
        <v>44997</v>
      </c>
      <c r="B339" s="41">
        <v>3576.9599999999996</v>
      </c>
      <c r="C339" s="41">
        <v>3502.6799999999994</v>
      </c>
      <c r="D339" s="41">
        <v>3502.83</v>
      </c>
      <c r="E339" s="41">
        <v>3502.8799999999997</v>
      </c>
      <c r="F339" s="41">
        <v>3502.8399999999997</v>
      </c>
      <c r="G339" s="41">
        <v>3502.7099999999996</v>
      </c>
      <c r="H339" s="41">
        <v>3502.1099999999997</v>
      </c>
      <c r="I339" s="41">
        <v>3586.83</v>
      </c>
      <c r="J339" s="41">
        <v>3501.5599999999995</v>
      </c>
      <c r="K339" s="41">
        <v>3501.6899999999996</v>
      </c>
      <c r="L339" s="41">
        <v>3501.74</v>
      </c>
      <c r="M339" s="41">
        <v>3501.7199999999993</v>
      </c>
      <c r="N339" s="41">
        <v>3501.6299999999997</v>
      </c>
      <c r="O339" s="41">
        <v>3501.7999999999997</v>
      </c>
      <c r="P339" s="41">
        <v>3501.8899999999994</v>
      </c>
      <c r="Q339" s="41">
        <v>3501.95</v>
      </c>
      <c r="R339" s="41">
        <v>3502.2099999999996</v>
      </c>
      <c r="S339" s="41">
        <v>3502.3099999999995</v>
      </c>
      <c r="T339" s="41">
        <v>3536.7699999999995</v>
      </c>
      <c r="U339" s="41">
        <v>3508.3899999999994</v>
      </c>
      <c r="V339" s="41">
        <v>3501.2299999999996</v>
      </c>
      <c r="W339" s="41">
        <v>3501.04</v>
      </c>
      <c r="X339" s="41">
        <v>3668.7599999999993</v>
      </c>
      <c r="Y339" s="41">
        <v>3572.4799999999996</v>
      </c>
    </row>
    <row r="340" spans="1:25" ht="15.75" customHeight="1">
      <c r="A340" s="40">
        <f t="shared" si="8"/>
        <v>44998</v>
      </c>
      <c r="B340" s="41">
        <v>3567.3999999999996</v>
      </c>
      <c r="C340" s="41">
        <v>3502.6899999999996</v>
      </c>
      <c r="D340" s="41">
        <v>3502.79</v>
      </c>
      <c r="E340" s="41">
        <v>3502.8099999999995</v>
      </c>
      <c r="F340" s="41">
        <v>3502.83</v>
      </c>
      <c r="G340" s="41">
        <v>3502.8499999999995</v>
      </c>
      <c r="H340" s="41">
        <v>3502.0699999999997</v>
      </c>
      <c r="I340" s="41">
        <v>3501.7499999999995</v>
      </c>
      <c r="J340" s="41">
        <v>3502.2199999999993</v>
      </c>
      <c r="K340" s="41">
        <v>3502.3999999999996</v>
      </c>
      <c r="L340" s="41">
        <v>3502.3899999999994</v>
      </c>
      <c r="M340" s="41">
        <v>3502.2699999999995</v>
      </c>
      <c r="N340" s="41">
        <v>3502.0899999999997</v>
      </c>
      <c r="O340" s="41">
        <v>3502.4199999999996</v>
      </c>
      <c r="P340" s="41">
        <v>3502.3599999999997</v>
      </c>
      <c r="Q340" s="41">
        <v>3502.2599999999993</v>
      </c>
      <c r="R340" s="41">
        <v>3502.3399999999997</v>
      </c>
      <c r="S340" s="41">
        <v>3502.33</v>
      </c>
      <c r="T340" s="41">
        <v>3553.2799999999997</v>
      </c>
      <c r="U340" s="41">
        <v>3505.6899999999996</v>
      </c>
      <c r="V340" s="41">
        <v>3501.2999999999997</v>
      </c>
      <c r="W340" s="41">
        <v>3501.1099999999997</v>
      </c>
      <c r="X340" s="41">
        <v>3724.4799999999996</v>
      </c>
      <c r="Y340" s="41">
        <v>3658.0499999999997</v>
      </c>
    </row>
    <row r="341" spans="1:25" ht="15.75" customHeight="1">
      <c r="A341" s="40">
        <f t="shared" si="8"/>
        <v>44999</v>
      </c>
      <c r="B341" s="41">
        <v>3579.2599999999993</v>
      </c>
      <c r="C341" s="41">
        <v>3502.3099999999995</v>
      </c>
      <c r="D341" s="41">
        <v>3502.91</v>
      </c>
      <c r="E341" s="41">
        <v>3502.9299999999994</v>
      </c>
      <c r="F341" s="41">
        <v>3502.9799999999996</v>
      </c>
      <c r="G341" s="41">
        <v>3502.9599999999996</v>
      </c>
      <c r="H341" s="41">
        <v>3502.12</v>
      </c>
      <c r="I341" s="41">
        <v>3500.7299999999996</v>
      </c>
      <c r="J341" s="41">
        <v>3501.8499999999995</v>
      </c>
      <c r="K341" s="41">
        <v>3501.9199999999996</v>
      </c>
      <c r="L341" s="41">
        <v>3501.9399999999996</v>
      </c>
      <c r="M341" s="41">
        <v>3501.8599999999997</v>
      </c>
      <c r="N341" s="41">
        <v>3501.7199999999993</v>
      </c>
      <c r="O341" s="41">
        <v>3501.8199999999997</v>
      </c>
      <c r="P341" s="41">
        <v>3501.74</v>
      </c>
      <c r="Q341" s="41">
        <v>3501.5999999999995</v>
      </c>
      <c r="R341" s="41">
        <v>3501.5599999999995</v>
      </c>
      <c r="S341" s="41">
        <v>3502.2</v>
      </c>
      <c r="T341" s="41">
        <v>3581.95</v>
      </c>
      <c r="U341" s="41">
        <v>3543.6899999999996</v>
      </c>
      <c r="V341" s="41">
        <v>3500.8599999999997</v>
      </c>
      <c r="W341" s="41">
        <v>3500.7999999999997</v>
      </c>
      <c r="X341" s="41">
        <v>3723.8599999999997</v>
      </c>
      <c r="Y341" s="41">
        <v>3589.0899999999997</v>
      </c>
    </row>
    <row r="342" spans="1:25" ht="15.75" customHeight="1">
      <c r="A342" s="40">
        <f t="shared" si="8"/>
        <v>45000</v>
      </c>
      <c r="B342" s="41">
        <v>3502.0999999999995</v>
      </c>
      <c r="C342" s="41">
        <v>3502.9399999999996</v>
      </c>
      <c r="D342" s="41">
        <v>3502.9999999999995</v>
      </c>
      <c r="E342" s="41">
        <v>3503.0199999999995</v>
      </c>
      <c r="F342" s="41">
        <v>3503.0299999999997</v>
      </c>
      <c r="G342" s="41">
        <v>3503.0199999999995</v>
      </c>
      <c r="H342" s="41">
        <v>3502.3399999999997</v>
      </c>
      <c r="I342" s="41">
        <v>3501.91</v>
      </c>
      <c r="J342" s="41">
        <v>3502.49</v>
      </c>
      <c r="K342" s="41">
        <v>3502.5099999999993</v>
      </c>
      <c r="L342" s="41">
        <v>3502.4999999999995</v>
      </c>
      <c r="M342" s="41">
        <v>3502.4699999999993</v>
      </c>
      <c r="N342" s="41">
        <v>3502.4399999999996</v>
      </c>
      <c r="O342" s="41">
        <v>3502.49</v>
      </c>
      <c r="P342" s="41">
        <v>3502.4999999999995</v>
      </c>
      <c r="Q342" s="41">
        <v>3502.5699999999997</v>
      </c>
      <c r="R342" s="41">
        <v>3502.62</v>
      </c>
      <c r="S342" s="41">
        <v>3502.41</v>
      </c>
      <c r="T342" s="41">
        <v>3501.1699999999996</v>
      </c>
      <c r="U342" s="41">
        <v>3501.2599999999993</v>
      </c>
      <c r="V342" s="41">
        <v>3501.1699999999996</v>
      </c>
      <c r="W342" s="41">
        <v>3500.9599999999996</v>
      </c>
      <c r="X342" s="41">
        <v>3663.5699999999997</v>
      </c>
      <c r="Y342" s="41">
        <v>3530.7499999999995</v>
      </c>
    </row>
    <row r="343" spans="1:25" ht="15.75" customHeight="1">
      <c r="A343" s="40">
        <f t="shared" si="8"/>
        <v>45001</v>
      </c>
      <c r="B343" s="41">
        <v>3502.6299999999997</v>
      </c>
      <c r="C343" s="41">
        <v>3502.91</v>
      </c>
      <c r="D343" s="41">
        <v>3503.04</v>
      </c>
      <c r="E343" s="41">
        <v>3503.0299999999997</v>
      </c>
      <c r="F343" s="41">
        <v>3502.9299999999994</v>
      </c>
      <c r="G343" s="41">
        <v>3502.9999999999995</v>
      </c>
      <c r="H343" s="41">
        <v>3502.0899999999997</v>
      </c>
      <c r="I343" s="41">
        <v>3501.7299999999996</v>
      </c>
      <c r="J343" s="41">
        <v>3502.7</v>
      </c>
      <c r="K343" s="41">
        <v>3502.6899999999996</v>
      </c>
      <c r="L343" s="41">
        <v>3502.66</v>
      </c>
      <c r="M343" s="41">
        <v>3502.66</v>
      </c>
      <c r="N343" s="41">
        <v>3502.62</v>
      </c>
      <c r="O343" s="41">
        <v>3502.6899999999996</v>
      </c>
      <c r="P343" s="41">
        <v>3502.6899999999996</v>
      </c>
      <c r="Q343" s="41">
        <v>3502.7199999999993</v>
      </c>
      <c r="R343" s="41">
        <v>3502.7999999999997</v>
      </c>
      <c r="S343" s="41">
        <v>3502.6799999999994</v>
      </c>
      <c r="T343" s="41">
        <v>3501.7</v>
      </c>
      <c r="U343" s="41">
        <v>3501.5599999999995</v>
      </c>
      <c r="V343" s="41">
        <v>3501.3799999999997</v>
      </c>
      <c r="W343" s="41">
        <v>3501.2999999999997</v>
      </c>
      <c r="X343" s="41">
        <v>3611.2099999999996</v>
      </c>
      <c r="Y343" s="41">
        <v>3502.79</v>
      </c>
    </row>
    <row r="344" spans="1:25" ht="15.75">
      <c r="A344" s="40">
        <f t="shared" si="8"/>
        <v>45002</v>
      </c>
      <c r="B344" s="41">
        <v>3502.9999999999995</v>
      </c>
      <c r="C344" s="41">
        <v>3503.1299999999997</v>
      </c>
      <c r="D344" s="41">
        <v>3503.2299999999996</v>
      </c>
      <c r="E344" s="41">
        <v>3503.2199999999993</v>
      </c>
      <c r="F344" s="41">
        <v>3503.1399999999994</v>
      </c>
      <c r="G344" s="41">
        <v>3503.2099999999996</v>
      </c>
      <c r="H344" s="41">
        <v>3502.4199999999996</v>
      </c>
      <c r="I344" s="41">
        <v>3502.33</v>
      </c>
      <c r="J344" s="41">
        <v>3502.7799999999997</v>
      </c>
      <c r="K344" s="41">
        <v>3502.7299999999996</v>
      </c>
      <c r="L344" s="41">
        <v>3502.74</v>
      </c>
      <c r="M344" s="41">
        <v>3502.7799999999997</v>
      </c>
      <c r="N344" s="41">
        <v>3502.7699999999995</v>
      </c>
      <c r="O344" s="41">
        <v>3502.79</v>
      </c>
      <c r="P344" s="41">
        <v>3502.7599999999993</v>
      </c>
      <c r="Q344" s="41">
        <v>3502.79</v>
      </c>
      <c r="R344" s="41">
        <v>3502.8599999999997</v>
      </c>
      <c r="S344" s="41">
        <v>3502.4699999999993</v>
      </c>
      <c r="T344" s="41">
        <v>3501.3199999999997</v>
      </c>
      <c r="U344" s="41">
        <v>3501.3199999999997</v>
      </c>
      <c r="V344" s="41">
        <v>3501.24</v>
      </c>
      <c r="W344" s="41">
        <v>3501.0599999999995</v>
      </c>
      <c r="X344" s="41">
        <v>3606.74</v>
      </c>
      <c r="Y344" s="41">
        <v>3502.5699999999997</v>
      </c>
    </row>
    <row r="345" spans="1:25" ht="15.75">
      <c r="A345" s="40">
        <f t="shared" si="8"/>
        <v>45003</v>
      </c>
      <c r="B345" s="41">
        <v>3502.4599999999996</v>
      </c>
      <c r="C345" s="41">
        <v>3502.6799999999994</v>
      </c>
      <c r="D345" s="41">
        <v>3502.8499999999995</v>
      </c>
      <c r="E345" s="41">
        <v>3502.87</v>
      </c>
      <c r="F345" s="41">
        <v>3502.8499999999995</v>
      </c>
      <c r="G345" s="41">
        <v>3502.83</v>
      </c>
      <c r="H345" s="41">
        <v>3502.1799999999994</v>
      </c>
      <c r="I345" s="41">
        <v>3502.2799999999997</v>
      </c>
      <c r="J345" s="41">
        <v>3502.7999999999997</v>
      </c>
      <c r="K345" s="41">
        <v>3502.83</v>
      </c>
      <c r="L345" s="41">
        <v>3502.8399999999997</v>
      </c>
      <c r="M345" s="41">
        <v>3502.7799999999997</v>
      </c>
      <c r="N345" s="41">
        <v>3502.6899999999996</v>
      </c>
      <c r="O345" s="41">
        <v>3502.79</v>
      </c>
      <c r="P345" s="41">
        <v>3502.7999999999997</v>
      </c>
      <c r="Q345" s="41">
        <v>3502.8799999999997</v>
      </c>
      <c r="R345" s="41">
        <v>3502.9399999999996</v>
      </c>
      <c r="S345" s="41">
        <v>3502.7099999999996</v>
      </c>
      <c r="T345" s="41">
        <v>3501.66</v>
      </c>
      <c r="U345" s="41">
        <v>3501.5099999999993</v>
      </c>
      <c r="V345" s="41">
        <v>3501.3899999999994</v>
      </c>
      <c r="W345" s="41">
        <v>3501.3199999999997</v>
      </c>
      <c r="X345" s="41">
        <v>3601.4699999999993</v>
      </c>
      <c r="Y345" s="41">
        <v>3502.7</v>
      </c>
    </row>
    <row r="346" spans="1:25" ht="15.75">
      <c r="A346" s="40">
        <f t="shared" si="8"/>
        <v>45004</v>
      </c>
      <c r="B346" s="41">
        <v>3502.5699999999997</v>
      </c>
      <c r="C346" s="41">
        <v>3502.7</v>
      </c>
      <c r="D346" s="41">
        <v>3502.9199999999996</v>
      </c>
      <c r="E346" s="41">
        <v>3502.9599999999996</v>
      </c>
      <c r="F346" s="41">
        <v>3502.9399999999996</v>
      </c>
      <c r="G346" s="41">
        <v>3502.8599999999997</v>
      </c>
      <c r="H346" s="41">
        <v>3502.3899999999994</v>
      </c>
      <c r="I346" s="41">
        <v>3539.6899999999996</v>
      </c>
      <c r="J346" s="41">
        <v>3502.74</v>
      </c>
      <c r="K346" s="41">
        <v>3502.95</v>
      </c>
      <c r="L346" s="41">
        <v>3502.79</v>
      </c>
      <c r="M346" s="41">
        <v>3502.8099999999995</v>
      </c>
      <c r="N346" s="41">
        <v>3502.7999999999997</v>
      </c>
      <c r="O346" s="41">
        <v>3502.87</v>
      </c>
      <c r="P346" s="41">
        <v>3502.8399999999997</v>
      </c>
      <c r="Q346" s="41">
        <v>3502.8799999999997</v>
      </c>
      <c r="R346" s="41">
        <v>3502.9999999999995</v>
      </c>
      <c r="S346" s="41">
        <v>3502.91</v>
      </c>
      <c r="T346" s="41">
        <v>3501.7999999999997</v>
      </c>
      <c r="U346" s="41">
        <v>3501.5499999999997</v>
      </c>
      <c r="V346" s="41">
        <v>3501.33</v>
      </c>
      <c r="W346" s="41">
        <v>3501.3999999999996</v>
      </c>
      <c r="X346" s="41">
        <v>3622.2799999999997</v>
      </c>
      <c r="Y346" s="41">
        <v>3506.58</v>
      </c>
    </row>
    <row r="347" spans="1:25" ht="15.75">
      <c r="A347" s="40">
        <f t="shared" si="8"/>
        <v>45005</v>
      </c>
      <c r="B347" s="41">
        <v>3501.5699999999997</v>
      </c>
      <c r="C347" s="41">
        <v>3502.0099999999993</v>
      </c>
      <c r="D347" s="41">
        <v>3502.4799999999996</v>
      </c>
      <c r="E347" s="41">
        <v>3502.4799999999996</v>
      </c>
      <c r="F347" s="41">
        <v>3502.33</v>
      </c>
      <c r="G347" s="41">
        <v>3502.5499999999997</v>
      </c>
      <c r="H347" s="41">
        <v>3501.2199999999993</v>
      </c>
      <c r="I347" s="41">
        <v>3616.9999999999995</v>
      </c>
      <c r="J347" s="41">
        <v>3502.7199999999993</v>
      </c>
      <c r="K347" s="41">
        <v>3502.5699999999997</v>
      </c>
      <c r="L347" s="41">
        <v>3502.5599999999995</v>
      </c>
      <c r="M347" s="41">
        <v>3502.5099999999993</v>
      </c>
      <c r="N347" s="41">
        <v>3502.49</v>
      </c>
      <c r="O347" s="41">
        <v>3502.54</v>
      </c>
      <c r="P347" s="41">
        <v>3502.4799999999996</v>
      </c>
      <c r="Q347" s="41">
        <v>3502.5299999999997</v>
      </c>
      <c r="R347" s="41">
        <v>3502.6799999999994</v>
      </c>
      <c r="S347" s="41">
        <v>3502.4199999999996</v>
      </c>
      <c r="T347" s="41">
        <v>3501.2699999999995</v>
      </c>
      <c r="U347" s="41">
        <v>3510.4299999999994</v>
      </c>
      <c r="V347" s="41">
        <v>3500.95</v>
      </c>
      <c r="W347" s="41">
        <v>3500.9699999999993</v>
      </c>
      <c r="X347" s="41">
        <v>3651.7099999999996</v>
      </c>
      <c r="Y347" s="41">
        <v>3516.9699999999993</v>
      </c>
    </row>
    <row r="348" spans="1:25" ht="15.75">
      <c r="A348" s="40">
        <f t="shared" si="8"/>
        <v>45006</v>
      </c>
      <c r="B348" s="41">
        <v>3502.4599999999996</v>
      </c>
      <c r="C348" s="41">
        <v>3502.16</v>
      </c>
      <c r="D348" s="41">
        <v>3502.83</v>
      </c>
      <c r="E348" s="41">
        <v>3502.8599999999997</v>
      </c>
      <c r="F348" s="41">
        <v>3502.7499999999995</v>
      </c>
      <c r="G348" s="41">
        <v>3502.95</v>
      </c>
      <c r="H348" s="41">
        <v>3502.1799999999994</v>
      </c>
      <c r="I348" s="41">
        <v>3601.9699999999993</v>
      </c>
      <c r="J348" s="41">
        <v>3502.2</v>
      </c>
      <c r="K348" s="41">
        <v>3502.08</v>
      </c>
      <c r="L348" s="41">
        <v>3502.1099999999997</v>
      </c>
      <c r="M348" s="41">
        <v>3502.1499999999996</v>
      </c>
      <c r="N348" s="41">
        <v>3502.1799999999994</v>
      </c>
      <c r="O348" s="41">
        <v>3502.24</v>
      </c>
      <c r="P348" s="41">
        <v>3502.1899999999996</v>
      </c>
      <c r="Q348" s="41">
        <v>3502.1499999999996</v>
      </c>
      <c r="R348" s="41">
        <v>3502.24</v>
      </c>
      <c r="S348" s="41">
        <v>3502.5099999999993</v>
      </c>
      <c r="T348" s="41">
        <v>3501.29</v>
      </c>
      <c r="U348" s="41">
        <v>3511.3499999999995</v>
      </c>
      <c r="V348" s="41">
        <v>3501.2599999999993</v>
      </c>
      <c r="W348" s="41">
        <v>3501.12</v>
      </c>
      <c r="X348" s="41">
        <v>3652.6399999999994</v>
      </c>
      <c r="Y348" s="41">
        <v>3520.87</v>
      </c>
    </row>
    <row r="349" spans="1:25" ht="15.75">
      <c r="A349" s="40">
        <f t="shared" si="8"/>
        <v>45007</v>
      </c>
      <c r="B349" s="41">
        <v>3501.7099999999996</v>
      </c>
      <c r="C349" s="41">
        <v>3500.3799999999997</v>
      </c>
      <c r="D349" s="41">
        <v>3500.6499999999996</v>
      </c>
      <c r="E349" s="41">
        <v>3500.8199999999997</v>
      </c>
      <c r="F349" s="41">
        <v>3501.58</v>
      </c>
      <c r="G349" s="41">
        <v>3502.1499999999996</v>
      </c>
      <c r="H349" s="41">
        <v>3500.0599999999995</v>
      </c>
      <c r="I349" s="41">
        <v>3501.62</v>
      </c>
      <c r="J349" s="41">
        <v>3502.33</v>
      </c>
      <c r="K349" s="41">
        <v>3502.3799999999997</v>
      </c>
      <c r="L349" s="41">
        <v>3502.41</v>
      </c>
      <c r="M349" s="41">
        <v>3502.41</v>
      </c>
      <c r="N349" s="41">
        <v>3502.3999999999996</v>
      </c>
      <c r="O349" s="41">
        <v>3510.1299999999997</v>
      </c>
      <c r="P349" s="41">
        <v>3502.4199999999996</v>
      </c>
      <c r="Q349" s="41">
        <v>3502.3999999999996</v>
      </c>
      <c r="R349" s="41">
        <v>3502.3999999999996</v>
      </c>
      <c r="S349" s="41">
        <v>3502.4599999999996</v>
      </c>
      <c r="T349" s="41">
        <v>3500.95</v>
      </c>
      <c r="U349" s="41">
        <v>3501.2</v>
      </c>
      <c r="V349" s="41">
        <v>3501.1699999999996</v>
      </c>
      <c r="W349" s="41">
        <v>3500.9399999999996</v>
      </c>
      <c r="X349" s="41">
        <v>3659.37</v>
      </c>
      <c r="Y349" s="41">
        <v>3501.6799999999994</v>
      </c>
    </row>
    <row r="350" spans="1:25" ht="15.75">
      <c r="A350" s="40">
        <f t="shared" si="8"/>
        <v>45008</v>
      </c>
      <c r="B350" s="41">
        <v>3502.04</v>
      </c>
      <c r="C350" s="41">
        <v>3500.74</v>
      </c>
      <c r="D350" s="41">
        <v>3500.9699999999993</v>
      </c>
      <c r="E350" s="41">
        <v>3500.95</v>
      </c>
      <c r="F350" s="41">
        <v>3500.7799999999997</v>
      </c>
      <c r="G350" s="41">
        <v>3502.0199999999995</v>
      </c>
      <c r="H350" s="41">
        <v>3499.9599999999996</v>
      </c>
      <c r="I350" s="41">
        <v>3501.3099999999995</v>
      </c>
      <c r="J350" s="41">
        <v>3502.3099999999995</v>
      </c>
      <c r="K350" s="41">
        <v>3502.3199999999997</v>
      </c>
      <c r="L350" s="41">
        <v>3502.3899999999994</v>
      </c>
      <c r="M350" s="41">
        <v>3502.41</v>
      </c>
      <c r="N350" s="41">
        <v>3502.37</v>
      </c>
      <c r="O350" s="41">
        <v>3502.4199999999996</v>
      </c>
      <c r="P350" s="41">
        <v>3502.4199999999996</v>
      </c>
      <c r="Q350" s="41">
        <v>3502.41</v>
      </c>
      <c r="R350" s="41">
        <v>3502.4199999999996</v>
      </c>
      <c r="S350" s="41">
        <v>3502.6799999999994</v>
      </c>
      <c r="T350" s="41">
        <v>3501.2499999999995</v>
      </c>
      <c r="U350" s="41">
        <v>3501.1699999999996</v>
      </c>
      <c r="V350" s="41">
        <v>3500.95</v>
      </c>
      <c r="W350" s="41">
        <v>3501.3199999999997</v>
      </c>
      <c r="X350" s="41">
        <v>3595.1699999999996</v>
      </c>
      <c r="Y350" s="41">
        <v>3502.8099999999995</v>
      </c>
    </row>
    <row r="351" spans="1:25" ht="15.75">
      <c r="A351" s="40">
        <f t="shared" si="8"/>
        <v>45009</v>
      </c>
      <c r="B351" s="41">
        <v>3502.9599999999996</v>
      </c>
      <c r="C351" s="41">
        <v>3503.0199999999995</v>
      </c>
      <c r="D351" s="41">
        <v>3503.16</v>
      </c>
      <c r="E351" s="41">
        <v>3503.08</v>
      </c>
      <c r="F351" s="41">
        <v>3555.0499999999997</v>
      </c>
      <c r="G351" s="41">
        <v>3503.0599999999995</v>
      </c>
      <c r="H351" s="41">
        <v>3502.0699999999997</v>
      </c>
      <c r="I351" s="41">
        <v>3502.1399999999994</v>
      </c>
      <c r="J351" s="41">
        <v>3502.6699999999996</v>
      </c>
      <c r="K351" s="41">
        <v>3502.6499999999996</v>
      </c>
      <c r="L351" s="41">
        <v>3502.6399999999994</v>
      </c>
      <c r="M351" s="41">
        <v>3502.6499999999996</v>
      </c>
      <c r="N351" s="41">
        <v>3502.6699999999996</v>
      </c>
      <c r="O351" s="41">
        <v>3502.6899999999996</v>
      </c>
      <c r="P351" s="41">
        <v>3502.7199999999993</v>
      </c>
      <c r="Q351" s="41">
        <v>3502.74</v>
      </c>
      <c r="R351" s="41">
        <v>3502.8199999999997</v>
      </c>
      <c r="S351" s="41">
        <v>3502.7299999999996</v>
      </c>
      <c r="T351" s="41">
        <v>3501.3999999999996</v>
      </c>
      <c r="U351" s="41">
        <v>3501.2599999999993</v>
      </c>
      <c r="V351" s="41">
        <v>3500.9699999999993</v>
      </c>
      <c r="W351" s="41">
        <v>3501.3199999999997</v>
      </c>
      <c r="X351" s="41">
        <v>3598.7</v>
      </c>
      <c r="Y351" s="41">
        <v>3502.4999999999995</v>
      </c>
    </row>
    <row r="352" spans="1:25" ht="15.75">
      <c r="A352" s="40">
        <f t="shared" si="8"/>
        <v>45010</v>
      </c>
      <c r="B352" s="41">
        <v>3502.5599999999995</v>
      </c>
      <c r="C352" s="41">
        <v>3502.7299999999996</v>
      </c>
      <c r="D352" s="41">
        <v>3502.9299999999994</v>
      </c>
      <c r="E352" s="41">
        <v>3502.8599999999997</v>
      </c>
      <c r="F352" s="41">
        <v>3567.16</v>
      </c>
      <c r="G352" s="41">
        <v>3502.9399999999996</v>
      </c>
      <c r="H352" s="41">
        <v>3502.1299999999997</v>
      </c>
      <c r="I352" s="41">
        <v>3502.49</v>
      </c>
      <c r="J352" s="41">
        <v>3502.7499999999995</v>
      </c>
      <c r="K352" s="41">
        <v>3502.7799999999997</v>
      </c>
      <c r="L352" s="41">
        <v>3502.7699999999995</v>
      </c>
      <c r="M352" s="41">
        <v>3502.7499999999995</v>
      </c>
      <c r="N352" s="41">
        <v>3502.7199999999993</v>
      </c>
      <c r="O352" s="41">
        <v>3502.7499999999995</v>
      </c>
      <c r="P352" s="41">
        <v>3502.7799999999997</v>
      </c>
      <c r="Q352" s="41">
        <v>3502.79</v>
      </c>
      <c r="R352" s="41">
        <v>3502.8399999999997</v>
      </c>
      <c r="S352" s="41">
        <v>3502.8199999999997</v>
      </c>
      <c r="T352" s="41">
        <v>3501.5499999999997</v>
      </c>
      <c r="U352" s="41">
        <v>3501.33</v>
      </c>
      <c r="V352" s="41">
        <v>3501.0699999999997</v>
      </c>
      <c r="W352" s="41">
        <v>3500.9799999999996</v>
      </c>
      <c r="X352" s="41">
        <v>3593.4799999999996</v>
      </c>
      <c r="Y352" s="41">
        <v>3502.3999999999996</v>
      </c>
    </row>
    <row r="353" spans="1:25" ht="15.75">
      <c r="A353" s="40">
        <f t="shared" si="8"/>
        <v>45011</v>
      </c>
      <c r="B353" s="41">
        <v>3502.6399999999994</v>
      </c>
      <c r="C353" s="41">
        <v>3502.7499999999995</v>
      </c>
      <c r="D353" s="41">
        <v>3502.95</v>
      </c>
      <c r="E353" s="41">
        <v>3502.8599999999997</v>
      </c>
      <c r="F353" s="41">
        <v>3529.3599999999997</v>
      </c>
      <c r="G353" s="41">
        <v>3502.9599999999996</v>
      </c>
      <c r="H353" s="41">
        <v>3502.3999999999996</v>
      </c>
      <c r="I353" s="41">
        <v>3502.5599999999995</v>
      </c>
      <c r="J353" s="41">
        <v>3502.3799999999997</v>
      </c>
      <c r="K353" s="41">
        <v>3502.66</v>
      </c>
      <c r="L353" s="41">
        <v>3502.7299999999996</v>
      </c>
      <c r="M353" s="41">
        <v>3502.7299999999996</v>
      </c>
      <c r="N353" s="41">
        <v>3502.74</v>
      </c>
      <c r="O353" s="41">
        <v>3502.7999999999997</v>
      </c>
      <c r="P353" s="41">
        <v>3502.7799999999997</v>
      </c>
      <c r="Q353" s="41">
        <v>3502.8399999999997</v>
      </c>
      <c r="R353" s="41">
        <v>3502.91</v>
      </c>
      <c r="S353" s="41">
        <v>3502.8799999999997</v>
      </c>
      <c r="T353" s="41">
        <v>3501.6699999999996</v>
      </c>
      <c r="U353" s="41">
        <v>3501.54</v>
      </c>
      <c r="V353" s="41">
        <v>3501.3499999999995</v>
      </c>
      <c r="W353" s="41">
        <v>3500.9699999999993</v>
      </c>
      <c r="X353" s="41">
        <v>3583.8599999999997</v>
      </c>
      <c r="Y353" s="41">
        <v>3502.6099999999997</v>
      </c>
    </row>
    <row r="354" spans="1:25" ht="15.75">
      <c r="A354" s="40">
        <f t="shared" si="8"/>
        <v>45012</v>
      </c>
      <c r="B354" s="41">
        <v>3502.7099999999996</v>
      </c>
      <c r="C354" s="41">
        <v>3502.8499999999995</v>
      </c>
      <c r="D354" s="41">
        <v>3502.9799999999996</v>
      </c>
      <c r="E354" s="41">
        <v>3502.8899999999994</v>
      </c>
      <c r="F354" s="41">
        <v>3526.0199999999995</v>
      </c>
      <c r="G354" s="41">
        <v>3502.9399999999996</v>
      </c>
      <c r="H354" s="41">
        <v>3501.9799999999996</v>
      </c>
      <c r="I354" s="41">
        <v>3502.0499999999997</v>
      </c>
      <c r="J354" s="41">
        <v>3502.3599999999997</v>
      </c>
      <c r="K354" s="41">
        <v>3502.49</v>
      </c>
      <c r="L354" s="41">
        <v>3502.5999999999995</v>
      </c>
      <c r="M354" s="41">
        <v>3502.62</v>
      </c>
      <c r="N354" s="41">
        <v>3502.62</v>
      </c>
      <c r="O354" s="41">
        <v>3502.6799999999994</v>
      </c>
      <c r="P354" s="41">
        <v>3502.5999999999995</v>
      </c>
      <c r="Q354" s="41">
        <v>3502.6099999999997</v>
      </c>
      <c r="R354" s="41">
        <v>3502.66</v>
      </c>
      <c r="S354" s="41">
        <v>3502.7699999999995</v>
      </c>
      <c r="T354" s="41">
        <v>3501.5299999999997</v>
      </c>
      <c r="U354" s="41">
        <v>3501.54</v>
      </c>
      <c r="V354" s="41">
        <v>3501.49</v>
      </c>
      <c r="W354" s="41">
        <v>3500.9999999999995</v>
      </c>
      <c r="X354" s="41">
        <v>3581.91</v>
      </c>
      <c r="Y354" s="41">
        <v>3502.2699999999995</v>
      </c>
    </row>
    <row r="355" spans="1:25" ht="15.75">
      <c r="A355" s="40">
        <f t="shared" si="8"/>
        <v>45013</v>
      </c>
      <c r="B355" s="41">
        <v>3502.7499999999995</v>
      </c>
      <c r="C355" s="41">
        <v>3502.8399999999997</v>
      </c>
      <c r="D355" s="41">
        <v>3502.9699999999993</v>
      </c>
      <c r="E355" s="41">
        <v>3502.8799999999997</v>
      </c>
      <c r="F355" s="41">
        <v>3526.1099999999997</v>
      </c>
      <c r="G355" s="41">
        <v>3503.3499999999995</v>
      </c>
      <c r="H355" s="41">
        <v>3502.7099999999996</v>
      </c>
      <c r="I355" s="41">
        <v>3502.29</v>
      </c>
      <c r="J355" s="41">
        <v>3502.4199999999996</v>
      </c>
      <c r="K355" s="41">
        <v>3502.4999999999995</v>
      </c>
      <c r="L355" s="41">
        <v>3502.5599999999995</v>
      </c>
      <c r="M355" s="41">
        <v>3502.6899999999996</v>
      </c>
      <c r="N355" s="41">
        <v>3502.7299999999996</v>
      </c>
      <c r="O355" s="41">
        <v>3502.7499999999995</v>
      </c>
      <c r="P355" s="41">
        <v>3502.7499999999995</v>
      </c>
      <c r="Q355" s="41">
        <v>3502.8999999999996</v>
      </c>
      <c r="R355" s="41">
        <v>3502.8799999999997</v>
      </c>
      <c r="S355" s="41">
        <v>3502.8599999999997</v>
      </c>
      <c r="T355" s="41">
        <v>3501.79</v>
      </c>
      <c r="U355" s="41">
        <v>3501.58</v>
      </c>
      <c r="V355" s="41">
        <v>3501.45</v>
      </c>
      <c r="W355" s="41">
        <v>3501.2599999999993</v>
      </c>
      <c r="X355" s="41">
        <v>3578.4799999999996</v>
      </c>
      <c r="Y355" s="41">
        <v>3502.5199999999995</v>
      </c>
    </row>
    <row r="356" spans="1:25" ht="15.75">
      <c r="A356" s="40">
        <f t="shared" si="8"/>
        <v>45014</v>
      </c>
      <c r="B356" s="41">
        <v>3502.8999999999996</v>
      </c>
      <c r="C356" s="41">
        <v>3502.9799999999996</v>
      </c>
      <c r="D356" s="41">
        <v>3503.08</v>
      </c>
      <c r="E356" s="41">
        <v>3502.99</v>
      </c>
      <c r="F356" s="41">
        <v>3504.7799999999997</v>
      </c>
      <c r="G356" s="41">
        <v>3503.29</v>
      </c>
      <c r="H356" s="41">
        <v>3502.4299999999994</v>
      </c>
      <c r="I356" s="41">
        <v>3502.37</v>
      </c>
      <c r="J356" s="41">
        <v>3502.7199999999993</v>
      </c>
      <c r="K356" s="41">
        <v>3502.6299999999997</v>
      </c>
      <c r="L356" s="41">
        <v>3502.7199999999993</v>
      </c>
      <c r="M356" s="41">
        <v>3502.7499999999995</v>
      </c>
      <c r="N356" s="41">
        <v>3502.7999999999997</v>
      </c>
      <c r="O356" s="41">
        <v>3502.8499999999995</v>
      </c>
      <c r="P356" s="41">
        <v>3502.8099999999995</v>
      </c>
      <c r="Q356" s="41">
        <v>3502.9199999999996</v>
      </c>
      <c r="R356" s="41">
        <v>3503.0899999999997</v>
      </c>
      <c r="S356" s="41">
        <v>3502.8899999999994</v>
      </c>
      <c r="T356" s="41">
        <v>3501.5599999999995</v>
      </c>
      <c r="U356" s="41">
        <v>3501.83</v>
      </c>
      <c r="V356" s="41">
        <v>3501.6499999999996</v>
      </c>
      <c r="W356" s="41">
        <v>3501.49</v>
      </c>
      <c r="X356" s="41">
        <v>3538.0599999999995</v>
      </c>
      <c r="Y356" s="41">
        <v>3503.1799999999994</v>
      </c>
    </row>
    <row r="357" spans="1:25" ht="15.75">
      <c r="A357" s="40">
        <f t="shared" si="8"/>
        <v>45015</v>
      </c>
      <c r="B357" s="41">
        <v>3504.2099999999996</v>
      </c>
      <c r="C357" s="41">
        <v>3503.0899999999997</v>
      </c>
      <c r="D357" s="41">
        <v>3503.2</v>
      </c>
      <c r="E357" s="41">
        <v>3503.1099999999997</v>
      </c>
      <c r="F357" s="41">
        <v>3507.5699999999997</v>
      </c>
      <c r="G357" s="41">
        <v>3503.3499999999995</v>
      </c>
      <c r="H357" s="41">
        <v>3502.62</v>
      </c>
      <c r="I357" s="41">
        <v>3502.5299999999997</v>
      </c>
      <c r="J357" s="41">
        <v>3502.7799999999997</v>
      </c>
      <c r="K357" s="41">
        <v>3502.7299999999996</v>
      </c>
      <c r="L357" s="41">
        <v>3502.8099999999995</v>
      </c>
      <c r="M357" s="41">
        <v>3502.8399999999997</v>
      </c>
      <c r="N357" s="41">
        <v>3502.8799999999997</v>
      </c>
      <c r="O357" s="41">
        <v>3502.8799999999997</v>
      </c>
      <c r="P357" s="41">
        <v>3502.9199999999996</v>
      </c>
      <c r="Q357" s="41">
        <v>3503.0599999999995</v>
      </c>
      <c r="R357" s="41">
        <v>3503.04</v>
      </c>
      <c r="S357" s="41">
        <v>3503.0199999999995</v>
      </c>
      <c r="T357" s="41">
        <v>3502.0499999999997</v>
      </c>
      <c r="U357" s="41">
        <v>3501.8499999999995</v>
      </c>
      <c r="V357" s="41">
        <v>3501.6799999999994</v>
      </c>
      <c r="W357" s="41">
        <v>3501.62</v>
      </c>
      <c r="X357" s="41">
        <v>3556.3999999999996</v>
      </c>
      <c r="Y357" s="41">
        <v>3503.2</v>
      </c>
    </row>
    <row r="358" spans="1:25" ht="15.75">
      <c r="A358" s="40">
        <f t="shared" si="8"/>
        <v>45016</v>
      </c>
      <c r="B358" s="46">
        <v>3502.9799999999996</v>
      </c>
      <c r="C358" s="46">
        <v>3503.0199999999995</v>
      </c>
      <c r="D358" s="46">
        <v>3503.0299999999997</v>
      </c>
      <c r="E358" s="46">
        <v>3504.6399999999994</v>
      </c>
      <c r="F358" s="46">
        <v>3503.2</v>
      </c>
      <c r="G358" s="46">
        <v>3502.1099999999997</v>
      </c>
      <c r="H358" s="46">
        <v>3502.3099999999995</v>
      </c>
      <c r="I358" s="46">
        <v>3502.83</v>
      </c>
      <c r="J358" s="46">
        <v>3502.83</v>
      </c>
      <c r="K358" s="46">
        <v>3502.8399999999997</v>
      </c>
      <c r="L358" s="46">
        <v>3502.8399999999997</v>
      </c>
      <c r="M358" s="46">
        <v>3502.8099999999995</v>
      </c>
      <c r="N358" s="46">
        <v>3502.8599999999997</v>
      </c>
      <c r="O358" s="46">
        <v>3502.83</v>
      </c>
      <c r="P358" s="46">
        <v>3502.8999999999996</v>
      </c>
      <c r="Q358" s="46">
        <v>3502.91</v>
      </c>
      <c r="R358" s="46">
        <v>3502.7599999999993</v>
      </c>
      <c r="S358" s="46">
        <v>3501.7299999999996</v>
      </c>
      <c r="T358" s="46">
        <v>3501.74</v>
      </c>
      <c r="U358" s="46">
        <v>3501.58</v>
      </c>
      <c r="V358" s="46">
        <v>3501.58</v>
      </c>
      <c r="W358" s="46">
        <v>3500.8099999999995</v>
      </c>
      <c r="X358" s="46">
        <v>3583.3099999999995</v>
      </c>
      <c r="Y358" s="46">
        <v>3502.1299999999997</v>
      </c>
    </row>
    <row r="359" spans="1:25" ht="18.75">
      <c r="A359" s="36" t="s">
        <v>73</v>
      </c>
      <c r="B359" s="37"/>
      <c r="C359" s="39" t="s">
        <v>103</v>
      </c>
      <c r="D359" s="37"/>
      <c r="E359" s="37"/>
      <c r="F359" s="37"/>
      <c r="G359" s="37"/>
      <c r="H359" s="37"/>
      <c r="I359" s="37"/>
      <c r="J359" s="37"/>
      <c r="K359" s="37"/>
      <c r="L359" s="37"/>
      <c r="M359" s="37"/>
      <c r="N359" s="37"/>
      <c r="O359" s="37"/>
      <c r="P359" s="37"/>
      <c r="R359" s="37"/>
      <c r="T359" s="37"/>
      <c r="V359" s="37"/>
      <c r="X359" s="37"/>
      <c r="Y359" s="37"/>
    </row>
    <row r="360" spans="1:25" ht="15.75" customHeight="1">
      <c r="A360" s="36" t="s">
        <v>75</v>
      </c>
      <c r="B360" s="37"/>
      <c r="C360" s="37"/>
      <c r="D360" s="37"/>
      <c r="E360" s="37"/>
      <c r="F360" s="37"/>
      <c r="G360" s="39" t="str">
        <f>G323</f>
        <v>не менее 10 мВт</v>
      </c>
      <c r="H360" s="37"/>
      <c r="I360" s="37"/>
      <c r="J360" s="37"/>
      <c r="K360" s="37"/>
      <c r="L360" s="37"/>
      <c r="M360" s="37"/>
      <c r="N360" s="37"/>
      <c r="O360" s="37"/>
      <c r="P360" s="37"/>
      <c r="Q360" s="37"/>
      <c r="R360" s="37"/>
      <c r="S360" s="37"/>
      <c r="T360" s="37"/>
      <c r="U360" s="37"/>
      <c r="V360" s="37"/>
      <c r="W360" s="37"/>
      <c r="X360" s="37"/>
      <c r="Y360" s="37"/>
    </row>
    <row r="361" spans="1:25" ht="15.75">
      <c r="A361" s="87" t="s">
        <v>77</v>
      </c>
      <c r="B361" s="90" t="s">
        <v>78</v>
      </c>
      <c r="C361" s="91"/>
      <c r="D361" s="91"/>
      <c r="E361" s="91"/>
      <c r="F361" s="91"/>
      <c r="G361" s="91"/>
      <c r="H361" s="91"/>
      <c r="I361" s="91"/>
      <c r="J361" s="91"/>
      <c r="K361" s="91"/>
      <c r="L361" s="91"/>
      <c r="M361" s="91"/>
      <c r="N361" s="91"/>
      <c r="O361" s="91"/>
      <c r="P361" s="91"/>
      <c r="Q361" s="91"/>
      <c r="R361" s="91"/>
      <c r="S361" s="91"/>
      <c r="T361" s="91"/>
      <c r="U361" s="91"/>
      <c r="V361" s="91"/>
      <c r="W361" s="91"/>
      <c r="X361" s="91"/>
      <c r="Y361" s="92"/>
    </row>
    <row r="362" spans="1:25" ht="15.75">
      <c r="A362" s="88"/>
      <c r="B362" s="93"/>
      <c r="C362" s="94"/>
      <c r="D362" s="94"/>
      <c r="E362" s="94"/>
      <c r="F362" s="94"/>
      <c r="G362" s="94"/>
      <c r="H362" s="94"/>
      <c r="I362" s="94"/>
      <c r="J362" s="94"/>
      <c r="K362" s="94"/>
      <c r="L362" s="94"/>
      <c r="M362" s="94"/>
      <c r="N362" s="94"/>
      <c r="O362" s="94"/>
      <c r="P362" s="94"/>
      <c r="Q362" s="94"/>
      <c r="R362" s="94"/>
      <c r="S362" s="94"/>
      <c r="T362" s="94"/>
      <c r="U362" s="94"/>
      <c r="V362" s="94"/>
      <c r="W362" s="94"/>
      <c r="X362" s="94"/>
      <c r="Y362" s="95"/>
    </row>
    <row r="363" spans="1:25" ht="15.75">
      <c r="A363" s="88"/>
      <c r="B363" s="96" t="s">
        <v>79</v>
      </c>
      <c r="C363" s="96" t="s">
        <v>80</v>
      </c>
      <c r="D363" s="96" t="s">
        <v>81</v>
      </c>
      <c r="E363" s="96" t="s">
        <v>82</v>
      </c>
      <c r="F363" s="96" t="s">
        <v>83</v>
      </c>
      <c r="G363" s="96" t="s">
        <v>84</v>
      </c>
      <c r="H363" s="96" t="s">
        <v>85</v>
      </c>
      <c r="I363" s="96" t="s">
        <v>86</v>
      </c>
      <c r="J363" s="96" t="s">
        <v>87</v>
      </c>
      <c r="K363" s="96" t="s">
        <v>88</v>
      </c>
      <c r="L363" s="96" t="s">
        <v>89</v>
      </c>
      <c r="M363" s="96" t="s">
        <v>90</v>
      </c>
      <c r="N363" s="96" t="s">
        <v>91</v>
      </c>
      <c r="O363" s="96" t="s">
        <v>92</v>
      </c>
      <c r="P363" s="96" t="s">
        <v>93</v>
      </c>
      <c r="Q363" s="96" t="s">
        <v>94</v>
      </c>
      <c r="R363" s="96" t="s">
        <v>95</v>
      </c>
      <c r="S363" s="96" t="s">
        <v>96</v>
      </c>
      <c r="T363" s="96" t="s">
        <v>97</v>
      </c>
      <c r="U363" s="96" t="s">
        <v>98</v>
      </c>
      <c r="V363" s="96" t="s">
        <v>99</v>
      </c>
      <c r="W363" s="96" t="s">
        <v>100</v>
      </c>
      <c r="X363" s="96" t="s">
        <v>101</v>
      </c>
      <c r="Y363" s="96" t="s">
        <v>102</v>
      </c>
    </row>
    <row r="364" spans="1:25" ht="15.75">
      <c r="A364" s="89"/>
      <c r="B364" s="97"/>
      <c r="C364" s="97"/>
      <c r="D364" s="97"/>
      <c r="E364" s="97"/>
      <c r="F364" s="97"/>
      <c r="G364" s="97"/>
      <c r="H364" s="97"/>
      <c r="I364" s="97"/>
      <c r="J364" s="97"/>
      <c r="K364" s="97"/>
      <c r="L364" s="97"/>
      <c r="M364" s="97"/>
      <c r="N364" s="97"/>
      <c r="O364" s="97"/>
      <c r="P364" s="97"/>
      <c r="Q364" s="97"/>
      <c r="R364" s="97"/>
      <c r="S364" s="97"/>
      <c r="T364" s="97"/>
      <c r="U364" s="97"/>
      <c r="V364" s="97"/>
      <c r="W364" s="97"/>
      <c r="X364" s="97"/>
      <c r="Y364" s="97"/>
    </row>
    <row r="365" spans="1:25" ht="15.75">
      <c r="A365" s="40">
        <f>A328</f>
        <v>44986</v>
      </c>
      <c r="B365" s="41">
        <v>4051.5</v>
      </c>
      <c r="C365" s="41">
        <v>3991.31</v>
      </c>
      <c r="D365" s="41">
        <v>3975.33</v>
      </c>
      <c r="E365" s="41">
        <v>3975.3199999999997</v>
      </c>
      <c r="F365" s="41">
        <v>3975.27</v>
      </c>
      <c r="G365" s="41">
        <v>3975.13</v>
      </c>
      <c r="H365" s="41">
        <v>4050.48</v>
      </c>
      <c r="I365" s="41">
        <v>4248.6900000000005</v>
      </c>
      <c r="J365" s="41">
        <v>4046.92</v>
      </c>
      <c r="K365" s="41">
        <v>4028.59</v>
      </c>
      <c r="L365" s="41">
        <v>4017.16</v>
      </c>
      <c r="M365" s="41">
        <v>3977.8199999999997</v>
      </c>
      <c r="N365" s="41">
        <v>3986.13</v>
      </c>
      <c r="O365" s="41">
        <v>4008.83</v>
      </c>
      <c r="P365" s="41">
        <v>4075.6800000000003</v>
      </c>
      <c r="Q365" s="41">
        <v>4098.67</v>
      </c>
      <c r="R365" s="41">
        <v>4093.27</v>
      </c>
      <c r="S365" s="41">
        <v>4121.04</v>
      </c>
      <c r="T365" s="41">
        <v>4204.82</v>
      </c>
      <c r="U365" s="41">
        <v>4157.8099999999995</v>
      </c>
      <c r="V365" s="41">
        <v>4113.54</v>
      </c>
      <c r="W365" s="41">
        <v>4057.48</v>
      </c>
      <c r="X365" s="41">
        <v>4279.53</v>
      </c>
      <c r="Y365" s="41">
        <v>4165.35</v>
      </c>
    </row>
    <row r="366" spans="1:25" ht="15.75">
      <c r="A366" s="40">
        <f>A365+1</f>
        <v>44987</v>
      </c>
      <c r="B366" s="41">
        <v>4067.84</v>
      </c>
      <c r="C366" s="41">
        <v>4013.74</v>
      </c>
      <c r="D366" s="41">
        <v>3975.24</v>
      </c>
      <c r="E366" s="41">
        <v>3975.2200000000003</v>
      </c>
      <c r="F366" s="41">
        <v>3975.11</v>
      </c>
      <c r="G366" s="41">
        <v>3974.87</v>
      </c>
      <c r="H366" s="41">
        <v>3996.4</v>
      </c>
      <c r="I366" s="41">
        <v>4068.75</v>
      </c>
      <c r="J366" s="41">
        <v>3974.25</v>
      </c>
      <c r="K366" s="41">
        <v>4041.05</v>
      </c>
      <c r="L366" s="41">
        <v>4098.73</v>
      </c>
      <c r="M366" s="41">
        <v>4136.99</v>
      </c>
      <c r="N366" s="41">
        <v>4172.89</v>
      </c>
      <c r="O366" s="41">
        <v>4214.4400000000005</v>
      </c>
      <c r="P366" s="41">
        <v>4183.15</v>
      </c>
      <c r="Q366" s="41">
        <v>4156.21</v>
      </c>
      <c r="R366" s="41">
        <v>4139.9400000000005</v>
      </c>
      <c r="S366" s="41">
        <v>4120.68</v>
      </c>
      <c r="T366" s="41">
        <v>4241.43</v>
      </c>
      <c r="U366" s="41">
        <v>4165.99</v>
      </c>
      <c r="V366" s="41">
        <v>4067.84</v>
      </c>
      <c r="W366" s="41">
        <v>4011.9</v>
      </c>
      <c r="X366" s="41">
        <v>4291.89</v>
      </c>
      <c r="Y366" s="41">
        <v>4206.71</v>
      </c>
    </row>
    <row r="367" spans="1:25" ht="15.75">
      <c r="A367" s="40">
        <f aca="true" t="shared" si="9" ref="A367:A395">A366+1</f>
        <v>44988</v>
      </c>
      <c r="B367" s="41">
        <v>4177.17</v>
      </c>
      <c r="C367" s="41">
        <v>4064.71</v>
      </c>
      <c r="D367" s="41">
        <v>3974.98</v>
      </c>
      <c r="E367" s="41">
        <v>3974.9700000000003</v>
      </c>
      <c r="F367" s="41">
        <v>3974.8900000000003</v>
      </c>
      <c r="G367" s="41">
        <v>3974.62</v>
      </c>
      <c r="H367" s="41">
        <v>4027.98</v>
      </c>
      <c r="I367" s="41">
        <v>4075.99</v>
      </c>
      <c r="J367" s="41">
        <v>3973.9</v>
      </c>
      <c r="K367" s="41">
        <v>3973.99</v>
      </c>
      <c r="L367" s="41">
        <v>4053.63</v>
      </c>
      <c r="M367" s="41">
        <v>4032.94</v>
      </c>
      <c r="N367" s="41">
        <v>4045.8900000000003</v>
      </c>
      <c r="O367" s="41">
        <v>4029.8900000000003</v>
      </c>
      <c r="P367" s="41">
        <v>3973.77</v>
      </c>
      <c r="Q367" s="41">
        <v>3992.06</v>
      </c>
      <c r="R367" s="41">
        <v>4062.41</v>
      </c>
      <c r="S367" s="41">
        <v>4080.44</v>
      </c>
      <c r="T367" s="41">
        <v>4224.76</v>
      </c>
      <c r="U367" s="41">
        <v>4167.64</v>
      </c>
      <c r="V367" s="41">
        <v>4177.17</v>
      </c>
      <c r="W367" s="41">
        <v>4103.46</v>
      </c>
      <c r="X367" s="41">
        <v>4537.41</v>
      </c>
      <c r="Y367" s="41">
        <v>4233.62</v>
      </c>
    </row>
    <row r="368" spans="1:25" ht="15.75">
      <c r="A368" s="40">
        <f t="shared" si="9"/>
        <v>44989</v>
      </c>
      <c r="B368" s="41">
        <v>4081.36</v>
      </c>
      <c r="C368" s="41">
        <v>3974.56</v>
      </c>
      <c r="D368" s="41">
        <v>3974.62</v>
      </c>
      <c r="E368" s="41">
        <v>3974.54</v>
      </c>
      <c r="F368" s="41">
        <v>3974.52</v>
      </c>
      <c r="G368" s="41">
        <v>3974.58</v>
      </c>
      <c r="H368" s="41">
        <v>3973.58</v>
      </c>
      <c r="I368" s="41">
        <v>4168.55</v>
      </c>
      <c r="J368" s="41">
        <v>3974.12</v>
      </c>
      <c r="K368" s="41">
        <v>4004.13</v>
      </c>
      <c r="L368" s="41">
        <v>4067.2799999999997</v>
      </c>
      <c r="M368" s="41">
        <v>4076.5</v>
      </c>
      <c r="N368" s="41">
        <v>3999.5</v>
      </c>
      <c r="O368" s="41">
        <v>3974.25</v>
      </c>
      <c r="P368" s="41">
        <v>3974.0699999999997</v>
      </c>
      <c r="Q368" s="41">
        <v>3990</v>
      </c>
      <c r="R368" s="41">
        <v>3999.5699999999997</v>
      </c>
      <c r="S368" s="41">
        <v>3974.04</v>
      </c>
      <c r="T368" s="41">
        <v>4058.16</v>
      </c>
      <c r="U368" s="41">
        <v>3972.4700000000003</v>
      </c>
      <c r="V368" s="41">
        <v>4081.36</v>
      </c>
      <c r="W368" s="41">
        <v>3972.33</v>
      </c>
      <c r="X368" s="41">
        <v>4205.34</v>
      </c>
      <c r="Y368" s="41">
        <v>4136.38</v>
      </c>
    </row>
    <row r="369" spans="1:25" ht="15.75">
      <c r="A369" s="40">
        <f t="shared" si="9"/>
        <v>44990</v>
      </c>
      <c r="B369" s="41">
        <v>4032.46</v>
      </c>
      <c r="C369" s="41">
        <v>3974.61</v>
      </c>
      <c r="D369" s="41">
        <v>3974.6400000000003</v>
      </c>
      <c r="E369" s="41">
        <v>3974.5299999999997</v>
      </c>
      <c r="F369" s="41">
        <v>3974.56</v>
      </c>
      <c r="G369" s="41">
        <v>3974.5699999999997</v>
      </c>
      <c r="H369" s="41">
        <v>3973.6800000000003</v>
      </c>
      <c r="I369" s="41">
        <v>4135.21</v>
      </c>
      <c r="J369" s="41">
        <v>3973.99</v>
      </c>
      <c r="K369" s="41">
        <v>4017.26</v>
      </c>
      <c r="L369" s="41">
        <v>4072.74</v>
      </c>
      <c r="M369" s="41">
        <v>4115.66</v>
      </c>
      <c r="N369" s="41">
        <v>4158.76</v>
      </c>
      <c r="O369" s="41">
        <v>4171.17</v>
      </c>
      <c r="P369" s="41">
        <v>4115.3</v>
      </c>
      <c r="Q369" s="41">
        <v>4132.9</v>
      </c>
      <c r="R369" s="41">
        <v>4114.59</v>
      </c>
      <c r="S369" s="41">
        <v>4014.09</v>
      </c>
      <c r="T369" s="41">
        <v>4117.09</v>
      </c>
      <c r="U369" s="41">
        <v>4031.55</v>
      </c>
      <c r="V369" s="41">
        <v>4032.46</v>
      </c>
      <c r="W369" s="41">
        <v>3972.52</v>
      </c>
      <c r="X369" s="41">
        <v>4214.3</v>
      </c>
      <c r="Y369" s="41">
        <v>4159.85</v>
      </c>
    </row>
    <row r="370" spans="1:25" ht="15.75">
      <c r="A370" s="40">
        <f t="shared" si="9"/>
        <v>44991</v>
      </c>
      <c r="B370" s="41">
        <v>4052.08</v>
      </c>
      <c r="C370" s="41">
        <v>3974.6800000000003</v>
      </c>
      <c r="D370" s="41">
        <v>3974.81</v>
      </c>
      <c r="E370" s="41">
        <v>3974.79</v>
      </c>
      <c r="F370" s="41">
        <v>3974.62</v>
      </c>
      <c r="G370" s="41">
        <v>3974.46</v>
      </c>
      <c r="H370" s="41">
        <v>3973.5</v>
      </c>
      <c r="I370" s="41">
        <v>4145.03</v>
      </c>
      <c r="J370" s="41">
        <v>3974.3500000000004</v>
      </c>
      <c r="K370" s="41">
        <v>4015.59</v>
      </c>
      <c r="L370" s="41">
        <v>4069.63</v>
      </c>
      <c r="M370" s="41">
        <v>4112.02</v>
      </c>
      <c r="N370" s="41">
        <v>4149.95</v>
      </c>
      <c r="O370" s="41">
        <v>4169.8</v>
      </c>
      <c r="P370" s="41">
        <v>4109.12</v>
      </c>
      <c r="Q370" s="41">
        <v>4128.12</v>
      </c>
      <c r="R370" s="41">
        <v>4111.67</v>
      </c>
      <c r="S370" s="41">
        <v>4013.15</v>
      </c>
      <c r="T370" s="41">
        <v>4112.51</v>
      </c>
      <c r="U370" s="41">
        <v>4029.96</v>
      </c>
      <c r="V370" s="41">
        <v>4052.08</v>
      </c>
      <c r="W370" s="41">
        <v>3972.6800000000003</v>
      </c>
      <c r="X370" s="41">
        <v>4207.07</v>
      </c>
      <c r="Y370" s="41">
        <v>4149.84</v>
      </c>
    </row>
    <row r="371" spans="1:25" ht="15.75">
      <c r="A371" s="40">
        <f t="shared" si="9"/>
        <v>44992</v>
      </c>
      <c r="B371" s="41">
        <v>4030.84</v>
      </c>
      <c r="C371" s="41">
        <v>3974.6800000000003</v>
      </c>
      <c r="D371" s="41">
        <v>3974.73</v>
      </c>
      <c r="E371" s="41">
        <v>3974.6400000000003</v>
      </c>
      <c r="F371" s="41">
        <v>3974.63</v>
      </c>
      <c r="G371" s="41">
        <v>3974.5</v>
      </c>
      <c r="H371" s="41">
        <v>3973.33</v>
      </c>
      <c r="I371" s="41">
        <v>4109.49</v>
      </c>
      <c r="J371" s="41">
        <v>3973.52</v>
      </c>
      <c r="K371" s="41">
        <v>3973.61</v>
      </c>
      <c r="L371" s="41">
        <v>4013.23</v>
      </c>
      <c r="M371" s="41">
        <v>4064</v>
      </c>
      <c r="N371" s="41">
        <v>4107.68</v>
      </c>
      <c r="O371" s="41">
        <v>4125.24</v>
      </c>
      <c r="P371" s="41">
        <v>4051.51</v>
      </c>
      <c r="Q371" s="41">
        <v>4101.42</v>
      </c>
      <c r="R371" s="41">
        <v>4054.12</v>
      </c>
      <c r="S371" s="41">
        <v>3972.58</v>
      </c>
      <c r="T371" s="41">
        <v>4018.5299999999997</v>
      </c>
      <c r="U371" s="41">
        <v>3970.94</v>
      </c>
      <c r="V371" s="41">
        <v>4030.84</v>
      </c>
      <c r="W371" s="41">
        <v>3968.16</v>
      </c>
      <c r="X371" s="41">
        <v>4171.35</v>
      </c>
      <c r="Y371" s="41">
        <v>4125.97</v>
      </c>
    </row>
    <row r="372" spans="1:25" ht="15.75">
      <c r="A372" s="40">
        <f t="shared" si="9"/>
        <v>44993</v>
      </c>
      <c r="B372" s="41">
        <v>4033.15</v>
      </c>
      <c r="C372" s="41">
        <v>3974.13</v>
      </c>
      <c r="D372" s="41">
        <v>3974.17</v>
      </c>
      <c r="E372" s="41">
        <v>3973.96</v>
      </c>
      <c r="F372" s="41">
        <v>3973.9300000000003</v>
      </c>
      <c r="G372" s="41">
        <v>3973.63</v>
      </c>
      <c r="H372" s="41">
        <v>3971.9300000000003</v>
      </c>
      <c r="I372" s="41">
        <v>3971.96</v>
      </c>
      <c r="J372" s="41">
        <v>3972.54</v>
      </c>
      <c r="K372" s="41">
        <v>3972.46</v>
      </c>
      <c r="L372" s="41">
        <v>4041.29</v>
      </c>
      <c r="M372" s="41">
        <v>4088.8500000000004</v>
      </c>
      <c r="N372" s="41">
        <v>4052.11</v>
      </c>
      <c r="O372" s="41">
        <v>3972.26</v>
      </c>
      <c r="P372" s="41">
        <v>3971.96</v>
      </c>
      <c r="Q372" s="41">
        <v>3972.3900000000003</v>
      </c>
      <c r="R372" s="41">
        <v>3972.7200000000003</v>
      </c>
      <c r="S372" s="41">
        <v>3972.77</v>
      </c>
      <c r="T372" s="41">
        <v>3996.11</v>
      </c>
      <c r="U372" s="41">
        <v>3970.5299999999997</v>
      </c>
      <c r="V372" s="41">
        <v>4033.15</v>
      </c>
      <c r="W372" s="41">
        <v>3970.05</v>
      </c>
      <c r="X372" s="41">
        <v>4152.23</v>
      </c>
      <c r="Y372" s="41">
        <v>4090.5699999999997</v>
      </c>
    </row>
    <row r="373" spans="1:25" ht="15.75">
      <c r="A373" s="40">
        <f t="shared" si="9"/>
        <v>44994</v>
      </c>
      <c r="B373" s="41">
        <v>4025.26</v>
      </c>
      <c r="C373" s="41">
        <v>3974.1800000000003</v>
      </c>
      <c r="D373" s="41">
        <v>3974.2200000000003</v>
      </c>
      <c r="E373" s="41">
        <v>3974.06</v>
      </c>
      <c r="F373" s="41">
        <v>3974.05</v>
      </c>
      <c r="G373" s="41">
        <v>3973.8</v>
      </c>
      <c r="H373" s="41">
        <v>3972.16</v>
      </c>
      <c r="I373" s="41">
        <v>3972.36</v>
      </c>
      <c r="J373" s="41">
        <v>3972.67</v>
      </c>
      <c r="K373" s="41">
        <v>3980.33</v>
      </c>
      <c r="L373" s="41">
        <v>4086.4700000000003</v>
      </c>
      <c r="M373" s="41">
        <v>4137.18</v>
      </c>
      <c r="N373" s="41">
        <v>4092.49</v>
      </c>
      <c r="O373" s="41">
        <v>3993.24</v>
      </c>
      <c r="P373" s="41">
        <v>3972.4</v>
      </c>
      <c r="Q373" s="41">
        <v>3972.56</v>
      </c>
      <c r="R373" s="41">
        <v>3972.86</v>
      </c>
      <c r="S373" s="41">
        <v>3973.17</v>
      </c>
      <c r="T373" s="41">
        <v>4044.3900000000003</v>
      </c>
      <c r="U373" s="41">
        <v>3971.24</v>
      </c>
      <c r="V373" s="41">
        <v>4025.26</v>
      </c>
      <c r="W373" s="41">
        <v>3971.25</v>
      </c>
      <c r="X373" s="41">
        <v>4192</v>
      </c>
      <c r="Y373" s="41">
        <v>4112.52</v>
      </c>
    </row>
    <row r="374" spans="1:25" ht="15.75">
      <c r="A374" s="40">
        <f t="shared" si="9"/>
        <v>44995</v>
      </c>
      <c r="B374" s="41">
        <v>4018.62</v>
      </c>
      <c r="C374" s="41">
        <v>3974.24</v>
      </c>
      <c r="D374" s="41">
        <v>3974.2200000000003</v>
      </c>
      <c r="E374" s="41">
        <v>3974.06</v>
      </c>
      <c r="F374" s="41">
        <v>3974.0299999999997</v>
      </c>
      <c r="G374" s="41">
        <v>3973.9</v>
      </c>
      <c r="H374" s="41">
        <v>3972.11</v>
      </c>
      <c r="I374" s="41">
        <v>3972.48</v>
      </c>
      <c r="J374" s="41">
        <v>3972.8</v>
      </c>
      <c r="K374" s="41">
        <v>3972.94</v>
      </c>
      <c r="L374" s="41">
        <v>4000.81</v>
      </c>
      <c r="M374" s="41">
        <v>4052.15</v>
      </c>
      <c r="N374" s="41">
        <v>4006.8</v>
      </c>
      <c r="O374" s="41">
        <v>3973.1000000000004</v>
      </c>
      <c r="P374" s="41">
        <v>3972.86</v>
      </c>
      <c r="Q374" s="41">
        <v>3973.05</v>
      </c>
      <c r="R374" s="41">
        <v>3973.52</v>
      </c>
      <c r="S374" s="41">
        <v>3973.5299999999997</v>
      </c>
      <c r="T374" s="41">
        <v>4014.41</v>
      </c>
      <c r="U374" s="41">
        <v>3972.67</v>
      </c>
      <c r="V374" s="41">
        <v>4018.62</v>
      </c>
      <c r="W374" s="41">
        <v>3971.63</v>
      </c>
      <c r="X374" s="41">
        <v>4110.29</v>
      </c>
      <c r="Y374" s="41">
        <v>4105.15</v>
      </c>
    </row>
    <row r="375" spans="1:25" ht="15.75">
      <c r="A375" s="40">
        <f t="shared" si="9"/>
        <v>44996</v>
      </c>
      <c r="B375" s="41">
        <v>4044.65</v>
      </c>
      <c r="C375" s="41">
        <v>3974.6400000000003</v>
      </c>
      <c r="D375" s="41">
        <v>3975</v>
      </c>
      <c r="E375" s="41">
        <v>3975.04</v>
      </c>
      <c r="F375" s="41">
        <v>3974.9300000000003</v>
      </c>
      <c r="G375" s="41">
        <v>3974.29</v>
      </c>
      <c r="H375" s="41">
        <v>3973.02</v>
      </c>
      <c r="I375" s="41">
        <v>3972.54</v>
      </c>
      <c r="J375" s="41">
        <v>3973.38</v>
      </c>
      <c r="K375" s="41">
        <v>3973.55</v>
      </c>
      <c r="L375" s="41">
        <v>3973.69</v>
      </c>
      <c r="M375" s="41">
        <v>3973.67</v>
      </c>
      <c r="N375" s="41">
        <v>3973.7200000000003</v>
      </c>
      <c r="O375" s="41">
        <v>3973.7200000000003</v>
      </c>
      <c r="P375" s="41">
        <v>3973.58</v>
      </c>
      <c r="Q375" s="41">
        <v>3973.48</v>
      </c>
      <c r="R375" s="41">
        <v>3973.58</v>
      </c>
      <c r="S375" s="41">
        <v>3973.7799999999997</v>
      </c>
      <c r="T375" s="41">
        <v>4046.12</v>
      </c>
      <c r="U375" s="41">
        <v>4000.26</v>
      </c>
      <c r="V375" s="41">
        <v>4044.65</v>
      </c>
      <c r="W375" s="41">
        <v>3972.49</v>
      </c>
      <c r="X375" s="41">
        <v>4204.98</v>
      </c>
      <c r="Y375" s="41">
        <v>4138.33</v>
      </c>
    </row>
    <row r="376" spans="1:25" ht="15.75">
      <c r="A376" s="40">
        <f t="shared" si="9"/>
        <v>44997</v>
      </c>
      <c r="B376" s="41">
        <v>4049.26</v>
      </c>
      <c r="C376" s="41">
        <v>3974.98</v>
      </c>
      <c r="D376" s="41">
        <v>3975.13</v>
      </c>
      <c r="E376" s="41">
        <v>3975.1800000000003</v>
      </c>
      <c r="F376" s="41">
        <v>3975.1400000000003</v>
      </c>
      <c r="G376" s="41">
        <v>3975.01</v>
      </c>
      <c r="H376" s="41">
        <v>3974.41</v>
      </c>
      <c r="I376" s="41">
        <v>4059.13</v>
      </c>
      <c r="J376" s="41">
        <v>3973.86</v>
      </c>
      <c r="K376" s="41">
        <v>3973.99</v>
      </c>
      <c r="L376" s="41">
        <v>3974.04</v>
      </c>
      <c r="M376" s="41">
        <v>3974.02</v>
      </c>
      <c r="N376" s="41">
        <v>3973.9300000000003</v>
      </c>
      <c r="O376" s="41">
        <v>3974.1000000000004</v>
      </c>
      <c r="P376" s="41">
        <v>3974.19</v>
      </c>
      <c r="Q376" s="41">
        <v>3974.25</v>
      </c>
      <c r="R376" s="41">
        <v>3974.51</v>
      </c>
      <c r="S376" s="41">
        <v>3974.61</v>
      </c>
      <c r="T376" s="41">
        <v>4009.0699999999997</v>
      </c>
      <c r="U376" s="41">
        <v>3980.69</v>
      </c>
      <c r="V376" s="41">
        <v>4049.26</v>
      </c>
      <c r="W376" s="41">
        <v>3973.34</v>
      </c>
      <c r="X376" s="41">
        <v>4141.0599999999995</v>
      </c>
      <c r="Y376" s="41">
        <v>4044.7799999999997</v>
      </c>
    </row>
    <row r="377" spans="1:25" ht="15.75">
      <c r="A377" s="40">
        <f t="shared" si="9"/>
        <v>44998</v>
      </c>
      <c r="B377" s="41">
        <v>4039.7</v>
      </c>
      <c r="C377" s="41">
        <v>3974.99</v>
      </c>
      <c r="D377" s="41">
        <v>3975.09</v>
      </c>
      <c r="E377" s="41">
        <v>3975.11</v>
      </c>
      <c r="F377" s="41">
        <v>3975.13</v>
      </c>
      <c r="G377" s="41">
        <v>3975.15</v>
      </c>
      <c r="H377" s="41">
        <v>3974.37</v>
      </c>
      <c r="I377" s="41">
        <v>3974.05</v>
      </c>
      <c r="J377" s="41">
        <v>3974.52</v>
      </c>
      <c r="K377" s="41">
        <v>3974.7</v>
      </c>
      <c r="L377" s="41">
        <v>3974.69</v>
      </c>
      <c r="M377" s="41">
        <v>3974.5699999999997</v>
      </c>
      <c r="N377" s="41">
        <v>3974.3900000000003</v>
      </c>
      <c r="O377" s="41">
        <v>3974.7200000000003</v>
      </c>
      <c r="P377" s="41">
        <v>3974.66</v>
      </c>
      <c r="Q377" s="41">
        <v>3974.56</v>
      </c>
      <c r="R377" s="41">
        <v>3974.6400000000003</v>
      </c>
      <c r="S377" s="41">
        <v>3974.63</v>
      </c>
      <c r="T377" s="41">
        <v>4025.58</v>
      </c>
      <c r="U377" s="41">
        <v>3977.99</v>
      </c>
      <c r="V377" s="41">
        <v>4039.7</v>
      </c>
      <c r="W377" s="41">
        <v>3973.41</v>
      </c>
      <c r="X377" s="41">
        <v>4196.78</v>
      </c>
      <c r="Y377" s="41">
        <v>4130.35</v>
      </c>
    </row>
    <row r="378" spans="1:25" ht="15.75">
      <c r="A378" s="40">
        <f t="shared" si="9"/>
        <v>44999</v>
      </c>
      <c r="B378" s="41">
        <v>4051.56</v>
      </c>
      <c r="C378" s="41">
        <v>3974.61</v>
      </c>
      <c r="D378" s="41">
        <v>3975.21</v>
      </c>
      <c r="E378" s="41">
        <v>3975.23</v>
      </c>
      <c r="F378" s="41">
        <v>3975.2799999999997</v>
      </c>
      <c r="G378" s="41">
        <v>3975.26</v>
      </c>
      <c r="H378" s="41">
        <v>3974.42</v>
      </c>
      <c r="I378" s="41">
        <v>3973.0299999999997</v>
      </c>
      <c r="J378" s="41">
        <v>3974.15</v>
      </c>
      <c r="K378" s="41">
        <v>3974.2200000000003</v>
      </c>
      <c r="L378" s="41">
        <v>3974.24</v>
      </c>
      <c r="M378" s="41">
        <v>3974.16</v>
      </c>
      <c r="N378" s="41">
        <v>3974.02</v>
      </c>
      <c r="O378" s="41">
        <v>3974.12</v>
      </c>
      <c r="P378" s="41">
        <v>3974.04</v>
      </c>
      <c r="Q378" s="41">
        <v>3973.9</v>
      </c>
      <c r="R378" s="41">
        <v>3973.86</v>
      </c>
      <c r="S378" s="41">
        <v>3974.5</v>
      </c>
      <c r="T378" s="41">
        <v>4054.25</v>
      </c>
      <c r="U378" s="41">
        <v>4015.99</v>
      </c>
      <c r="V378" s="41">
        <v>4051.56</v>
      </c>
      <c r="W378" s="41">
        <v>3973.1000000000004</v>
      </c>
      <c r="X378" s="41">
        <v>4196.16</v>
      </c>
      <c r="Y378" s="41">
        <v>4061.3900000000003</v>
      </c>
    </row>
    <row r="379" spans="1:25" ht="15.75">
      <c r="A379" s="40">
        <f t="shared" si="9"/>
        <v>45000</v>
      </c>
      <c r="B379" s="41">
        <v>3974.4</v>
      </c>
      <c r="C379" s="41">
        <v>3975.24</v>
      </c>
      <c r="D379" s="41">
        <v>3975.3</v>
      </c>
      <c r="E379" s="41">
        <v>3975.3199999999997</v>
      </c>
      <c r="F379" s="41">
        <v>3975.33</v>
      </c>
      <c r="G379" s="41">
        <v>3975.3199999999997</v>
      </c>
      <c r="H379" s="41">
        <v>3974.6400000000003</v>
      </c>
      <c r="I379" s="41">
        <v>3974.21</v>
      </c>
      <c r="J379" s="41">
        <v>3974.79</v>
      </c>
      <c r="K379" s="41">
        <v>3974.81</v>
      </c>
      <c r="L379" s="41">
        <v>3974.8</v>
      </c>
      <c r="M379" s="41">
        <v>3974.77</v>
      </c>
      <c r="N379" s="41">
        <v>3974.74</v>
      </c>
      <c r="O379" s="41">
        <v>3974.79</v>
      </c>
      <c r="P379" s="41">
        <v>3974.8</v>
      </c>
      <c r="Q379" s="41">
        <v>3974.87</v>
      </c>
      <c r="R379" s="41">
        <v>3974.92</v>
      </c>
      <c r="S379" s="41">
        <v>3974.71</v>
      </c>
      <c r="T379" s="41">
        <v>3973.4700000000003</v>
      </c>
      <c r="U379" s="41">
        <v>3973.56</v>
      </c>
      <c r="V379" s="41">
        <v>3974.4</v>
      </c>
      <c r="W379" s="41">
        <v>3973.26</v>
      </c>
      <c r="X379" s="41">
        <v>4135.87</v>
      </c>
      <c r="Y379" s="41">
        <v>4003.05</v>
      </c>
    </row>
    <row r="380" spans="1:25" ht="15.75">
      <c r="A380" s="40">
        <f t="shared" si="9"/>
        <v>45001</v>
      </c>
      <c r="B380" s="41">
        <v>3974.9300000000003</v>
      </c>
      <c r="C380" s="41">
        <v>3975.21</v>
      </c>
      <c r="D380" s="41">
        <v>3975.34</v>
      </c>
      <c r="E380" s="41">
        <v>3975.33</v>
      </c>
      <c r="F380" s="41">
        <v>3975.23</v>
      </c>
      <c r="G380" s="41">
        <v>3975.3</v>
      </c>
      <c r="H380" s="41">
        <v>3974.3900000000003</v>
      </c>
      <c r="I380" s="41">
        <v>3974.0299999999997</v>
      </c>
      <c r="J380" s="41">
        <v>3975</v>
      </c>
      <c r="K380" s="41">
        <v>3974.99</v>
      </c>
      <c r="L380" s="41">
        <v>3974.96</v>
      </c>
      <c r="M380" s="41">
        <v>3974.96</v>
      </c>
      <c r="N380" s="41">
        <v>3974.92</v>
      </c>
      <c r="O380" s="41">
        <v>3974.99</v>
      </c>
      <c r="P380" s="41">
        <v>3974.99</v>
      </c>
      <c r="Q380" s="41">
        <v>3975.02</v>
      </c>
      <c r="R380" s="41">
        <v>3975.1000000000004</v>
      </c>
      <c r="S380" s="41">
        <v>3974.98</v>
      </c>
      <c r="T380" s="41">
        <v>3974</v>
      </c>
      <c r="U380" s="41">
        <v>3973.86</v>
      </c>
      <c r="V380" s="41">
        <v>3974.9300000000003</v>
      </c>
      <c r="W380" s="41">
        <v>3973.6000000000004</v>
      </c>
      <c r="X380" s="41">
        <v>4083.51</v>
      </c>
      <c r="Y380" s="41">
        <v>3975.09</v>
      </c>
    </row>
    <row r="381" spans="1:25" ht="15.75">
      <c r="A381" s="40">
        <f t="shared" si="9"/>
        <v>45002</v>
      </c>
      <c r="B381" s="41">
        <v>3975.3</v>
      </c>
      <c r="C381" s="41">
        <v>3975.4300000000003</v>
      </c>
      <c r="D381" s="41">
        <v>3975.5299999999997</v>
      </c>
      <c r="E381" s="41">
        <v>3975.52</v>
      </c>
      <c r="F381" s="41">
        <v>3975.44</v>
      </c>
      <c r="G381" s="41">
        <v>3975.51</v>
      </c>
      <c r="H381" s="41">
        <v>3974.7200000000003</v>
      </c>
      <c r="I381" s="41">
        <v>3974.63</v>
      </c>
      <c r="J381" s="41">
        <v>3975.08</v>
      </c>
      <c r="K381" s="41">
        <v>3975.0299999999997</v>
      </c>
      <c r="L381" s="41">
        <v>3975.04</v>
      </c>
      <c r="M381" s="41">
        <v>3975.08</v>
      </c>
      <c r="N381" s="41">
        <v>3975.0699999999997</v>
      </c>
      <c r="O381" s="41">
        <v>3975.09</v>
      </c>
      <c r="P381" s="41">
        <v>3975.06</v>
      </c>
      <c r="Q381" s="41">
        <v>3975.09</v>
      </c>
      <c r="R381" s="41">
        <v>3975.16</v>
      </c>
      <c r="S381" s="41">
        <v>3974.77</v>
      </c>
      <c r="T381" s="41">
        <v>3973.62</v>
      </c>
      <c r="U381" s="41">
        <v>3973.62</v>
      </c>
      <c r="V381" s="41">
        <v>3975.3</v>
      </c>
      <c r="W381" s="41">
        <v>3973.36</v>
      </c>
      <c r="X381" s="41">
        <v>4079.04</v>
      </c>
      <c r="Y381" s="41">
        <v>3974.87</v>
      </c>
    </row>
    <row r="382" spans="1:25" ht="15.75">
      <c r="A382" s="40">
        <f t="shared" si="9"/>
        <v>45003</v>
      </c>
      <c r="B382" s="41">
        <v>3974.76</v>
      </c>
      <c r="C382" s="41">
        <v>3974.98</v>
      </c>
      <c r="D382" s="41">
        <v>3975.15</v>
      </c>
      <c r="E382" s="41">
        <v>3975.17</v>
      </c>
      <c r="F382" s="41">
        <v>3975.15</v>
      </c>
      <c r="G382" s="41">
        <v>3975.13</v>
      </c>
      <c r="H382" s="41">
        <v>3974.48</v>
      </c>
      <c r="I382" s="41">
        <v>3974.58</v>
      </c>
      <c r="J382" s="41">
        <v>3975.1000000000004</v>
      </c>
      <c r="K382" s="41">
        <v>3975.13</v>
      </c>
      <c r="L382" s="41">
        <v>3975.1400000000003</v>
      </c>
      <c r="M382" s="41">
        <v>3975.08</v>
      </c>
      <c r="N382" s="41">
        <v>3974.99</v>
      </c>
      <c r="O382" s="41">
        <v>3975.09</v>
      </c>
      <c r="P382" s="41">
        <v>3975.1000000000004</v>
      </c>
      <c r="Q382" s="41">
        <v>3975.1800000000003</v>
      </c>
      <c r="R382" s="41">
        <v>3975.24</v>
      </c>
      <c r="S382" s="41">
        <v>3975.01</v>
      </c>
      <c r="T382" s="41">
        <v>3973.96</v>
      </c>
      <c r="U382" s="41">
        <v>3973.81</v>
      </c>
      <c r="V382" s="41">
        <v>3974.76</v>
      </c>
      <c r="W382" s="41">
        <v>3973.62</v>
      </c>
      <c r="X382" s="41">
        <v>4073.77</v>
      </c>
      <c r="Y382" s="41">
        <v>3975</v>
      </c>
    </row>
    <row r="383" spans="1:25" ht="15.75">
      <c r="A383" s="40">
        <f t="shared" si="9"/>
        <v>45004</v>
      </c>
      <c r="B383" s="41">
        <v>3974.87</v>
      </c>
      <c r="C383" s="41">
        <v>3975</v>
      </c>
      <c r="D383" s="41">
        <v>3975.2200000000003</v>
      </c>
      <c r="E383" s="41">
        <v>3975.26</v>
      </c>
      <c r="F383" s="41">
        <v>3975.24</v>
      </c>
      <c r="G383" s="41">
        <v>3975.16</v>
      </c>
      <c r="H383" s="41">
        <v>3974.69</v>
      </c>
      <c r="I383" s="41">
        <v>4011.99</v>
      </c>
      <c r="J383" s="41">
        <v>3975.04</v>
      </c>
      <c r="K383" s="41">
        <v>3975.25</v>
      </c>
      <c r="L383" s="41">
        <v>3975.09</v>
      </c>
      <c r="M383" s="41">
        <v>3975.11</v>
      </c>
      <c r="N383" s="41">
        <v>3975.1000000000004</v>
      </c>
      <c r="O383" s="41">
        <v>3975.17</v>
      </c>
      <c r="P383" s="41">
        <v>3975.1400000000003</v>
      </c>
      <c r="Q383" s="41">
        <v>3975.1800000000003</v>
      </c>
      <c r="R383" s="41">
        <v>3975.3</v>
      </c>
      <c r="S383" s="41">
        <v>3975.21</v>
      </c>
      <c r="T383" s="41">
        <v>3974.1000000000004</v>
      </c>
      <c r="U383" s="41">
        <v>3973.8500000000004</v>
      </c>
      <c r="V383" s="41">
        <v>3974.87</v>
      </c>
      <c r="W383" s="41">
        <v>3973.7</v>
      </c>
      <c r="X383" s="41">
        <v>4094.58</v>
      </c>
      <c r="Y383" s="41">
        <v>3978.88</v>
      </c>
    </row>
    <row r="384" spans="1:25" ht="15.75">
      <c r="A384" s="40">
        <f t="shared" si="9"/>
        <v>45005</v>
      </c>
      <c r="B384" s="41">
        <v>3973.87</v>
      </c>
      <c r="C384" s="41">
        <v>3974.31</v>
      </c>
      <c r="D384" s="41">
        <v>3974.7799999999997</v>
      </c>
      <c r="E384" s="41">
        <v>3974.7799999999997</v>
      </c>
      <c r="F384" s="41">
        <v>3974.63</v>
      </c>
      <c r="G384" s="41">
        <v>3974.8500000000004</v>
      </c>
      <c r="H384" s="41">
        <v>3973.52</v>
      </c>
      <c r="I384" s="41">
        <v>4089.3</v>
      </c>
      <c r="J384" s="41">
        <v>3975.02</v>
      </c>
      <c r="K384" s="41">
        <v>3974.87</v>
      </c>
      <c r="L384" s="41">
        <v>3974.86</v>
      </c>
      <c r="M384" s="41">
        <v>3974.81</v>
      </c>
      <c r="N384" s="41">
        <v>3974.79</v>
      </c>
      <c r="O384" s="41">
        <v>3974.84</v>
      </c>
      <c r="P384" s="41">
        <v>3974.7799999999997</v>
      </c>
      <c r="Q384" s="41">
        <v>3974.83</v>
      </c>
      <c r="R384" s="41">
        <v>3974.98</v>
      </c>
      <c r="S384" s="41">
        <v>3974.7200000000003</v>
      </c>
      <c r="T384" s="41">
        <v>3973.5699999999997</v>
      </c>
      <c r="U384" s="41">
        <v>3982.73</v>
      </c>
      <c r="V384" s="41">
        <v>3973.87</v>
      </c>
      <c r="W384" s="41">
        <v>3973.27</v>
      </c>
      <c r="X384" s="41">
        <v>4124.01</v>
      </c>
      <c r="Y384" s="41">
        <v>3989.27</v>
      </c>
    </row>
    <row r="385" spans="1:25" ht="15.75">
      <c r="A385" s="40">
        <f t="shared" si="9"/>
        <v>45006</v>
      </c>
      <c r="B385" s="41">
        <v>3974.76</v>
      </c>
      <c r="C385" s="41">
        <v>3974.46</v>
      </c>
      <c r="D385" s="41">
        <v>3975.13</v>
      </c>
      <c r="E385" s="41">
        <v>3975.16</v>
      </c>
      <c r="F385" s="41">
        <v>3975.05</v>
      </c>
      <c r="G385" s="41">
        <v>3975.25</v>
      </c>
      <c r="H385" s="41">
        <v>3974.48</v>
      </c>
      <c r="I385" s="41">
        <v>4074.27</v>
      </c>
      <c r="J385" s="41">
        <v>3974.5</v>
      </c>
      <c r="K385" s="41">
        <v>3974.38</v>
      </c>
      <c r="L385" s="41">
        <v>3974.41</v>
      </c>
      <c r="M385" s="41">
        <v>3974.45</v>
      </c>
      <c r="N385" s="41">
        <v>3974.48</v>
      </c>
      <c r="O385" s="41">
        <v>3974.54</v>
      </c>
      <c r="P385" s="41">
        <v>3974.49</v>
      </c>
      <c r="Q385" s="41">
        <v>3974.45</v>
      </c>
      <c r="R385" s="41">
        <v>3974.54</v>
      </c>
      <c r="S385" s="41">
        <v>3974.81</v>
      </c>
      <c r="T385" s="41">
        <v>3973.59</v>
      </c>
      <c r="U385" s="41">
        <v>3983.65</v>
      </c>
      <c r="V385" s="41">
        <v>3974.76</v>
      </c>
      <c r="W385" s="41">
        <v>3973.42</v>
      </c>
      <c r="X385" s="41">
        <v>4124.9400000000005</v>
      </c>
      <c r="Y385" s="41">
        <v>3993.17</v>
      </c>
    </row>
    <row r="386" spans="1:25" ht="15.75">
      <c r="A386" s="40">
        <f t="shared" si="9"/>
        <v>45007</v>
      </c>
      <c r="B386" s="41">
        <v>3974.01</v>
      </c>
      <c r="C386" s="41">
        <v>3972.6800000000003</v>
      </c>
      <c r="D386" s="41">
        <v>3972.95</v>
      </c>
      <c r="E386" s="41">
        <v>3973.12</v>
      </c>
      <c r="F386" s="41">
        <v>3973.88</v>
      </c>
      <c r="G386" s="41">
        <v>3974.45</v>
      </c>
      <c r="H386" s="41">
        <v>3972.36</v>
      </c>
      <c r="I386" s="41">
        <v>3973.92</v>
      </c>
      <c r="J386" s="41">
        <v>3974.63</v>
      </c>
      <c r="K386" s="41">
        <v>3974.6800000000003</v>
      </c>
      <c r="L386" s="41">
        <v>3974.71</v>
      </c>
      <c r="M386" s="41">
        <v>3974.71</v>
      </c>
      <c r="N386" s="41">
        <v>3974.7</v>
      </c>
      <c r="O386" s="41">
        <v>3982.4300000000003</v>
      </c>
      <c r="P386" s="41">
        <v>3974.7200000000003</v>
      </c>
      <c r="Q386" s="41">
        <v>3974.7</v>
      </c>
      <c r="R386" s="41">
        <v>3974.7</v>
      </c>
      <c r="S386" s="41">
        <v>3974.76</v>
      </c>
      <c r="T386" s="41">
        <v>3973.25</v>
      </c>
      <c r="U386" s="41">
        <v>3973.5</v>
      </c>
      <c r="V386" s="41">
        <v>3974.01</v>
      </c>
      <c r="W386" s="41">
        <v>3973.24</v>
      </c>
      <c r="X386" s="41">
        <v>4131.67</v>
      </c>
      <c r="Y386" s="41">
        <v>3973.98</v>
      </c>
    </row>
    <row r="387" spans="1:25" ht="15.75">
      <c r="A387" s="40">
        <f t="shared" si="9"/>
        <v>45008</v>
      </c>
      <c r="B387" s="41">
        <v>3974.34</v>
      </c>
      <c r="C387" s="41">
        <v>3973.04</v>
      </c>
      <c r="D387" s="41">
        <v>3973.27</v>
      </c>
      <c r="E387" s="41">
        <v>3973.25</v>
      </c>
      <c r="F387" s="41">
        <v>3973.08</v>
      </c>
      <c r="G387" s="41">
        <v>3974.3199999999997</v>
      </c>
      <c r="H387" s="41">
        <v>3972.26</v>
      </c>
      <c r="I387" s="41">
        <v>3973.61</v>
      </c>
      <c r="J387" s="41">
        <v>3974.61</v>
      </c>
      <c r="K387" s="41">
        <v>3974.62</v>
      </c>
      <c r="L387" s="41">
        <v>3974.69</v>
      </c>
      <c r="M387" s="41">
        <v>3974.71</v>
      </c>
      <c r="N387" s="41">
        <v>3974.67</v>
      </c>
      <c r="O387" s="41">
        <v>3974.7200000000003</v>
      </c>
      <c r="P387" s="41">
        <v>3974.7200000000003</v>
      </c>
      <c r="Q387" s="41">
        <v>3974.71</v>
      </c>
      <c r="R387" s="41">
        <v>3974.7200000000003</v>
      </c>
      <c r="S387" s="41">
        <v>3974.98</v>
      </c>
      <c r="T387" s="41">
        <v>3973.55</v>
      </c>
      <c r="U387" s="41">
        <v>3973.4700000000003</v>
      </c>
      <c r="V387" s="41">
        <v>3974.34</v>
      </c>
      <c r="W387" s="41">
        <v>3973.62</v>
      </c>
      <c r="X387" s="41">
        <v>4067.4700000000003</v>
      </c>
      <c r="Y387" s="41">
        <v>3975.11</v>
      </c>
    </row>
    <row r="388" spans="1:25" ht="15.75">
      <c r="A388" s="40">
        <f t="shared" si="9"/>
        <v>45009</v>
      </c>
      <c r="B388" s="41">
        <v>3975.26</v>
      </c>
      <c r="C388" s="41">
        <v>3975.3199999999997</v>
      </c>
      <c r="D388" s="41">
        <v>3975.46</v>
      </c>
      <c r="E388" s="41">
        <v>3975.38</v>
      </c>
      <c r="F388" s="41">
        <v>4027.3500000000004</v>
      </c>
      <c r="G388" s="41">
        <v>3975.36</v>
      </c>
      <c r="H388" s="41">
        <v>3974.37</v>
      </c>
      <c r="I388" s="41">
        <v>3974.44</v>
      </c>
      <c r="J388" s="41">
        <v>3974.9700000000003</v>
      </c>
      <c r="K388" s="41">
        <v>3974.95</v>
      </c>
      <c r="L388" s="41">
        <v>3974.94</v>
      </c>
      <c r="M388" s="41">
        <v>3974.95</v>
      </c>
      <c r="N388" s="41">
        <v>3974.9700000000003</v>
      </c>
      <c r="O388" s="41">
        <v>3974.99</v>
      </c>
      <c r="P388" s="41">
        <v>3975.02</v>
      </c>
      <c r="Q388" s="41">
        <v>3975.04</v>
      </c>
      <c r="R388" s="41">
        <v>3975.12</v>
      </c>
      <c r="S388" s="41">
        <v>3975.0299999999997</v>
      </c>
      <c r="T388" s="41">
        <v>3973.7</v>
      </c>
      <c r="U388" s="41">
        <v>3973.56</v>
      </c>
      <c r="V388" s="41">
        <v>3975.26</v>
      </c>
      <c r="W388" s="41">
        <v>3973.62</v>
      </c>
      <c r="X388" s="41">
        <v>4071</v>
      </c>
      <c r="Y388" s="41">
        <v>3974.8</v>
      </c>
    </row>
    <row r="389" spans="1:25" ht="15.75">
      <c r="A389" s="40">
        <f t="shared" si="9"/>
        <v>45010</v>
      </c>
      <c r="B389" s="41">
        <v>3974.86</v>
      </c>
      <c r="C389" s="41">
        <v>3975.0299999999997</v>
      </c>
      <c r="D389" s="41">
        <v>3975.23</v>
      </c>
      <c r="E389" s="41">
        <v>3975.16</v>
      </c>
      <c r="F389" s="41">
        <v>4039.46</v>
      </c>
      <c r="G389" s="41">
        <v>3975.24</v>
      </c>
      <c r="H389" s="41">
        <v>3974.4300000000003</v>
      </c>
      <c r="I389" s="41">
        <v>3974.79</v>
      </c>
      <c r="J389" s="41">
        <v>3975.05</v>
      </c>
      <c r="K389" s="41">
        <v>3975.08</v>
      </c>
      <c r="L389" s="41">
        <v>3975.0699999999997</v>
      </c>
      <c r="M389" s="41">
        <v>3975.05</v>
      </c>
      <c r="N389" s="41">
        <v>3975.02</v>
      </c>
      <c r="O389" s="41">
        <v>3975.05</v>
      </c>
      <c r="P389" s="41">
        <v>3975.08</v>
      </c>
      <c r="Q389" s="41">
        <v>3975.09</v>
      </c>
      <c r="R389" s="41">
        <v>3975.1400000000003</v>
      </c>
      <c r="S389" s="41">
        <v>3975.12</v>
      </c>
      <c r="T389" s="41">
        <v>3973.8500000000004</v>
      </c>
      <c r="U389" s="41">
        <v>3973.63</v>
      </c>
      <c r="V389" s="41">
        <v>3974.86</v>
      </c>
      <c r="W389" s="41">
        <v>3973.2799999999997</v>
      </c>
      <c r="X389" s="41">
        <v>4065.7799999999997</v>
      </c>
      <c r="Y389" s="41">
        <v>3974.7</v>
      </c>
    </row>
    <row r="390" spans="1:25" ht="15.75">
      <c r="A390" s="40">
        <f t="shared" si="9"/>
        <v>45011</v>
      </c>
      <c r="B390" s="41">
        <v>3974.94</v>
      </c>
      <c r="C390" s="41">
        <v>3975.05</v>
      </c>
      <c r="D390" s="41">
        <v>3975.25</v>
      </c>
      <c r="E390" s="41">
        <v>3975.16</v>
      </c>
      <c r="F390" s="41">
        <v>4001.66</v>
      </c>
      <c r="G390" s="41">
        <v>3975.26</v>
      </c>
      <c r="H390" s="41">
        <v>3974.7</v>
      </c>
      <c r="I390" s="41">
        <v>3974.86</v>
      </c>
      <c r="J390" s="41">
        <v>3974.6800000000003</v>
      </c>
      <c r="K390" s="41">
        <v>3974.96</v>
      </c>
      <c r="L390" s="41">
        <v>3975.0299999999997</v>
      </c>
      <c r="M390" s="41">
        <v>3975.0299999999997</v>
      </c>
      <c r="N390" s="41">
        <v>3975.04</v>
      </c>
      <c r="O390" s="41">
        <v>3975.1000000000004</v>
      </c>
      <c r="P390" s="41">
        <v>3975.08</v>
      </c>
      <c r="Q390" s="41">
        <v>3975.1400000000003</v>
      </c>
      <c r="R390" s="41">
        <v>3975.21</v>
      </c>
      <c r="S390" s="41">
        <v>3975.1800000000003</v>
      </c>
      <c r="T390" s="41">
        <v>3973.9700000000003</v>
      </c>
      <c r="U390" s="41">
        <v>3973.84</v>
      </c>
      <c r="V390" s="41">
        <v>3974.94</v>
      </c>
      <c r="W390" s="41">
        <v>3973.27</v>
      </c>
      <c r="X390" s="41">
        <v>4056.16</v>
      </c>
      <c r="Y390" s="41">
        <v>3974.91</v>
      </c>
    </row>
    <row r="391" spans="1:25" ht="15.75">
      <c r="A391" s="40">
        <f t="shared" si="9"/>
        <v>45012</v>
      </c>
      <c r="B391" s="41">
        <v>3975.01</v>
      </c>
      <c r="C391" s="41">
        <v>3975.15</v>
      </c>
      <c r="D391" s="41">
        <v>3975.2799999999997</v>
      </c>
      <c r="E391" s="41">
        <v>3975.19</v>
      </c>
      <c r="F391" s="41">
        <v>3998.3199999999997</v>
      </c>
      <c r="G391" s="41">
        <v>3975.24</v>
      </c>
      <c r="H391" s="41">
        <v>3974.2799999999997</v>
      </c>
      <c r="I391" s="41">
        <v>3974.3500000000004</v>
      </c>
      <c r="J391" s="41">
        <v>3974.66</v>
      </c>
      <c r="K391" s="41">
        <v>3974.79</v>
      </c>
      <c r="L391" s="41">
        <v>3974.9</v>
      </c>
      <c r="M391" s="41">
        <v>3974.92</v>
      </c>
      <c r="N391" s="41">
        <v>3974.92</v>
      </c>
      <c r="O391" s="41">
        <v>3974.98</v>
      </c>
      <c r="P391" s="41">
        <v>3974.9</v>
      </c>
      <c r="Q391" s="41">
        <v>3974.91</v>
      </c>
      <c r="R391" s="41">
        <v>3974.96</v>
      </c>
      <c r="S391" s="41">
        <v>3975.0699999999997</v>
      </c>
      <c r="T391" s="41">
        <v>3973.83</v>
      </c>
      <c r="U391" s="41">
        <v>3973.84</v>
      </c>
      <c r="V391" s="41">
        <v>3975.01</v>
      </c>
      <c r="W391" s="41">
        <v>3973.3</v>
      </c>
      <c r="X391" s="41">
        <v>4054.21</v>
      </c>
      <c r="Y391" s="41">
        <v>3974.5699999999997</v>
      </c>
    </row>
    <row r="392" spans="1:25" ht="15.75">
      <c r="A392" s="40">
        <f t="shared" si="9"/>
        <v>45013</v>
      </c>
      <c r="B392" s="41">
        <v>3975.05</v>
      </c>
      <c r="C392" s="41">
        <v>3975.1400000000003</v>
      </c>
      <c r="D392" s="41">
        <v>3975.27</v>
      </c>
      <c r="E392" s="41">
        <v>3975.1800000000003</v>
      </c>
      <c r="F392" s="41">
        <v>3998.41</v>
      </c>
      <c r="G392" s="41">
        <v>3975.65</v>
      </c>
      <c r="H392" s="41">
        <v>3975.01</v>
      </c>
      <c r="I392" s="41">
        <v>3974.59</v>
      </c>
      <c r="J392" s="41">
        <v>3974.7200000000003</v>
      </c>
      <c r="K392" s="41">
        <v>3974.8</v>
      </c>
      <c r="L392" s="41">
        <v>3974.86</v>
      </c>
      <c r="M392" s="41">
        <v>3974.99</v>
      </c>
      <c r="N392" s="41">
        <v>3975.0299999999997</v>
      </c>
      <c r="O392" s="41">
        <v>3975.05</v>
      </c>
      <c r="P392" s="41">
        <v>3975.05</v>
      </c>
      <c r="Q392" s="41">
        <v>3975.2</v>
      </c>
      <c r="R392" s="41">
        <v>3975.1800000000003</v>
      </c>
      <c r="S392" s="41">
        <v>3975.16</v>
      </c>
      <c r="T392" s="41">
        <v>3974.09</v>
      </c>
      <c r="U392" s="41">
        <v>3973.88</v>
      </c>
      <c r="V392" s="41">
        <v>3975.05</v>
      </c>
      <c r="W392" s="41">
        <v>3973.56</v>
      </c>
      <c r="X392" s="41">
        <v>4050.7799999999997</v>
      </c>
      <c r="Y392" s="41">
        <v>3974.8199999999997</v>
      </c>
    </row>
    <row r="393" spans="1:25" ht="15.75">
      <c r="A393" s="40">
        <f t="shared" si="9"/>
        <v>45014</v>
      </c>
      <c r="B393" s="41">
        <v>3975.2</v>
      </c>
      <c r="C393" s="41">
        <v>3975.2799999999997</v>
      </c>
      <c r="D393" s="41">
        <v>3975.38</v>
      </c>
      <c r="E393" s="41">
        <v>3975.29</v>
      </c>
      <c r="F393" s="41">
        <v>3977.08</v>
      </c>
      <c r="G393" s="41">
        <v>3975.59</v>
      </c>
      <c r="H393" s="41">
        <v>3974.73</v>
      </c>
      <c r="I393" s="41">
        <v>3974.67</v>
      </c>
      <c r="J393" s="41">
        <v>3975.02</v>
      </c>
      <c r="K393" s="41">
        <v>3974.9300000000003</v>
      </c>
      <c r="L393" s="41">
        <v>3975.02</v>
      </c>
      <c r="M393" s="41">
        <v>3975.05</v>
      </c>
      <c r="N393" s="41">
        <v>3975.1000000000004</v>
      </c>
      <c r="O393" s="41">
        <v>3975.15</v>
      </c>
      <c r="P393" s="41">
        <v>3975.11</v>
      </c>
      <c r="Q393" s="41">
        <v>3975.2200000000003</v>
      </c>
      <c r="R393" s="41">
        <v>3975.3900000000003</v>
      </c>
      <c r="S393" s="41">
        <v>3975.19</v>
      </c>
      <c r="T393" s="41">
        <v>3973.86</v>
      </c>
      <c r="U393" s="41">
        <v>3974.13</v>
      </c>
      <c r="V393" s="41">
        <v>3973.95</v>
      </c>
      <c r="W393" s="41">
        <v>3973.79</v>
      </c>
      <c r="X393" s="41">
        <v>4010.36</v>
      </c>
      <c r="Y393" s="41">
        <v>3975.48</v>
      </c>
    </row>
    <row r="394" spans="1:25" ht="15.75">
      <c r="A394" s="40">
        <f t="shared" si="9"/>
        <v>45015</v>
      </c>
      <c r="B394" s="41">
        <v>3976.51</v>
      </c>
      <c r="C394" s="41">
        <v>3975.3900000000003</v>
      </c>
      <c r="D394" s="41">
        <v>3975.5</v>
      </c>
      <c r="E394" s="41">
        <v>3975.41</v>
      </c>
      <c r="F394" s="41">
        <v>3979.87</v>
      </c>
      <c r="G394" s="41">
        <v>3975.65</v>
      </c>
      <c r="H394" s="41">
        <v>3974.92</v>
      </c>
      <c r="I394" s="41">
        <v>3974.83</v>
      </c>
      <c r="J394" s="41">
        <v>3975.08</v>
      </c>
      <c r="K394" s="41">
        <v>3975.0299999999997</v>
      </c>
      <c r="L394" s="41">
        <v>3975.11</v>
      </c>
      <c r="M394" s="41">
        <v>3975.1400000000003</v>
      </c>
      <c r="N394" s="41">
        <v>3975.1800000000003</v>
      </c>
      <c r="O394" s="41">
        <v>3975.1800000000003</v>
      </c>
      <c r="P394" s="41">
        <v>3975.2200000000003</v>
      </c>
      <c r="Q394" s="41">
        <v>3975.36</v>
      </c>
      <c r="R394" s="41">
        <v>3975.34</v>
      </c>
      <c r="S394" s="41">
        <v>3975.3199999999997</v>
      </c>
      <c r="T394" s="41">
        <v>3974.3500000000004</v>
      </c>
      <c r="U394" s="41">
        <v>3974.15</v>
      </c>
      <c r="V394" s="41">
        <v>3973.98</v>
      </c>
      <c r="W394" s="41">
        <v>3973.92</v>
      </c>
      <c r="X394" s="41">
        <v>4028.7</v>
      </c>
      <c r="Y394" s="41">
        <v>3975.5</v>
      </c>
    </row>
    <row r="395" spans="1:25" ht="15.75">
      <c r="A395" s="40">
        <f t="shared" si="9"/>
        <v>45016</v>
      </c>
      <c r="B395" s="41">
        <v>3975.2799999999997</v>
      </c>
      <c r="C395" s="41">
        <v>3975.3199999999997</v>
      </c>
      <c r="D395" s="41">
        <v>3975.4</v>
      </c>
      <c r="E395" s="41">
        <v>3975.33</v>
      </c>
      <c r="F395" s="41">
        <v>3976.94</v>
      </c>
      <c r="G395" s="41">
        <v>3975.5</v>
      </c>
      <c r="H395" s="41">
        <v>3974.41</v>
      </c>
      <c r="I395" s="41">
        <v>3974.61</v>
      </c>
      <c r="J395" s="41">
        <v>3975.04</v>
      </c>
      <c r="K395" s="41">
        <v>3975.13</v>
      </c>
      <c r="L395" s="41">
        <v>3975.1400000000003</v>
      </c>
      <c r="M395" s="41">
        <v>3975.1400000000003</v>
      </c>
      <c r="N395" s="41">
        <v>3975.11</v>
      </c>
      <c r="O395" s="41">
        <v>3975.16</v>
      </c>
      <c r="P395" s="41">
        <v>3975.13</v>
      </c>
      <c r="Q395" s="41">
        <v>3975.2</v>
      </c>
      <c r="R395" s="41">
        <v>3975.21</v>
      </c>
      <c r="S395" s="41">
        <v>3975.06</v>
      </c>
      <c r="T395" s="41">
        <v>3974.0299999999997</v>
      </c>
      <c r="U395" s="41">
        <v>3974.04</v>
      </c>
      <c r="V395" s="41">
        <v>3973.88</v>
      </c>
      <c r="W395" s="41">
        <v>3973.11</v>
      </c>
      <c r="X395" s="41">
        <v>4055.61</v>
      </c>
      <c r="Y395" s="41">
        <v>3974.4300000000003</v>
      </c>
    </row>
    <row r="396" spans="1:25" ht="18.75">
      <c r="A396" s="36" t="s">
        <v>73</v>
      </c>
      <c r="B396" s="37"/>
      <c r="C396" s="39" t="s">
        <v>104</v>
      </c>
      <c r="D396" s="37"/>
      <c r="E396" s="37"/>
      <c r="F396" s="37"/>
      <c r="G396" s="37"/>
      <c r="H396" s="37"/>
      <c r="I396" s="37"/>
      <c r="J396" s="37"/>
      <c r="K396" s="37"/>
      <c r="L396" s="37"/>
      <c r="M396" s="37"/>
      <c r="N396" s="37"/>
      <c r="O396" s="37"/>
      <c r="P396" s="37"/>
      <c r="Q396" s="37"/>
      <c r="R396" s="37"/>
      <c r="S396" s="37"/>
      <c r="T396" s="37"/>
      <c r="U396" s="37"/>
      <c r="V396" s="37"/>
      <c r="W396" s="37"/>
      <c r="X396" s="37"/>
      <c r="Y396" s="35"/>
    </row>
    <row r="397" spans="1:25" ht="18.75">
      <c r="A397" s="36" t="s">
        <v>75</v>
      </c>
      <c r="B397" s="37"/>
      <c r="C397" s="37"/>
      <c r="D397" s="37"/>
      <c r="E397" s="37"/>
      <c r="F397" s="37"/>
      <c r="G397" s="39" t="str">
        <f>G360</f>
        <v>не менее 10 мВт</v>
      </c>
      <c r="H397" s="37"/>
      <c r="I397" s="37"/>
      <c r="J397" s="37"/>
      <c r="K397" s="37"/>
      <c r="L397" s="37"/>
      <c r="M397" s="37"/>
      <c r="N397" s="37"/>
      <c r="O397" s="37"/>
      <c r="P397" s="37"/>
      <c r="Q397" s="37"/>
      <c r="R397" s="37"/>
      <c r="S397" s="37"/>
      <c r="T397" s="37"/>
      <c r="U397" s="37"/>
      <c r="V397" s="37"/>
      <c r="W397" s="37"/>
      <c r="X397" s="37"/>
      <c r="Y397" s="37"/>
    </row>
    <row r="398" spans="1:25" ht="15.75">
      <c r="A398" s="87" t="s">
        <v>77</v>
      </c>
      <c r="B398" s="90" t="s">
        <v>78</v>
      </c>
      <c r="C398" s="91"/>
      <c r="D398" s="91"/>
      <c r="E398" s="91"/>
      <c r="F398" s="91"/>
      <c r="G398" s="91"/>
      <c r="H398" s="91"/>
      <c r="I398" s="91"/>
      <c r="J398" s="91"/>
      <c r="K398" s="91"/>
      <c r="L398" s="91"/>
      <c r="M398" s="91"/>
      <c r="N398" s="91"/>
      <c r="O398" s="91"/>
      <c r="P398" s="91"/>
      <c r="Q398" s="91"/>
      <c r="R398" s="91"/>
      <c r="S398" s="91"/>
      <c r="T398" s="91"/>
      <c r="U398" s="91"/>
      <c r="V398" s="91"/>
      <c r="W398" s="91"/>
      <c r="X398" s="91"/>
      <c r="Y398" s="92"/>
    </row>
    <row r="399" spans="1:25" ht="15.75">
      <c r="A399" s="88"/>
      <c r="B399" s="93"/>
      <c r="C399" s="94"/>
      <c r="D399" s="94"/>
      <c r="E399" s="94"/>
      <c r="F399" s="94"/>
      <c r="G399" s="94"/>
      <c r="H399" s="94"/>
      <c r="I399" s="94"/>
      <c r="J399" s="94"/>
      <c r="K399" s="94"/>
      <c r="L399" s="94"/>
      <c r="M399" s="94"/>
      <c r="N399" s="94"/>
      <c r="O399" s="94"/>
      <c r="P399" s="94"/>
      <c r="Q399" s="94"/>
      <c r="R399" s="94"/>
      <c r="S399" s="94"/>
      <c r="T399" s="94"/>
      <c r="U399" s="94"/>
      <c r="V399" s="94"/>
      <c r="W399" s="94"/>
      <c r="X399" s="94"/>
      <c r="Y399" s="95"/>
    </row>
    <row r="400" spans="1:25" ht="15.75">
      <c r="A400" s="88"/>
      <c r="B400" s="96" t="s">
        <v>79</v>
      </c>
      <c r="C400" s="96" t="s">
        <v>80</v>
      </c>
      <c r="D400" s="96" t="s">
        <v>81</v>
      </c>
      <c r="E400" s="96" t="s">
        <v>82</v>
      </c>
      <c r="F400" s="96" t="s">
        <v>83</v>
      </c>
      <c r="G400" s="96" t="s">
        <v>84</v>
      </c>
      <c r="H400" s="96" t="s">
        <v>85</v>
      </c>
      <c r="I400" s="96" t="s">
        <v>86</v>
      </c>
      <c r="J400" s="96" t="s">
        <v>87</v>
      </c>
      <c r="K400" s="96" t="s">
        <v>88</v>
      </c>
      <c r="L400" s="96" t="s">
        <v>89</v>
      </c>
      <c r="M400" s="96" t="s">
        <v>90</v>
      </c>
      <c r="N400" s="96" t="s">
        <v>91</v>
      </c>
      <c r="O400" s="96" t="s">
        <v>92</v>
      </c>
      <c r="P400" s="96" t="s">
        <v>93</v>
      </c>
      <c r="Q400" s="96" t="s">
        <v>94</v>
      </c>
      <c r="R400" s="96" t="s">
        <v>95</v>
      </c>
      <c r="S400" s="96" t="s">
        <v>96</v>
      </c>
      <c r="T400" s="96" t="s">
        <v>97</v>
      </c>
      <c r="U400" s="96" t="s">
        <v>98</v>
      </c>
      <c r="V400" s="96" t="s">
        <v>99</v>
      </c>
      <c r="W400" s="96" t="s">
        <v>100</v>
      </c>
      <c r="X400" s="96" t="s">
        <v>101</v>
      </c>
      <c r="Y400" s="96" t="s">
        <v>102</v>
      </c>
    </row>
    <row r="401" spans="1:25" ht="15.75">
      <c r="A401" s="89"/>
      <c r="B401" s="97"/>
      <c r="C401" s="97"/>
      <c r="D401" s="97"/>
      <c r="E401" s="97"/>
      <c r="F401" s="97"/>
      <c r="G401" s="97"/>
      <c r="H401" s="97"/>
      <c r="I401" s="97"/>
      <c r="J401" s="97"/>
      <c r="K401" s="97"/>
      <c r="L401" s="97"/>
      <c r="M401" s="97"/>
      <c r="N401" s="97"/>
      <c r="O401" s="97"/>
      <c r="P401" s="97"/>
      <c r="Q401" s="97"/>
      <c r="R401" s="97"/>
      <c r="S401" s="97"/>
      <c r="T401" s="97"/>
      <c r="U401" s="97"/>
      <c r="V401" s="97"/>
      <c r="W401" s="97"/>
      <c r="X401" s="97"/>
      <c r="Y401" s="97"/>
    </row>
    <row r="402" spans="1:25" ht="15.75">
      <c r="A402" s="40">
        <f>A365</f>
        <v>44986</v>
      </c>
      <c r="B402" s="41">
        <v>4526.65</v>
      </c>
      <c r="C402" s="41">
        <v>4466.46</v>
      </c>
      <c r="D402" s="41">
        <v>4450.48</v>
      </c>
      <c r="E402" s="41">
        <v>4450.47</v>
      </c>
      <c r="F402" s="41">
        <v>4450.42</v>
      </c>
      <c r="G402" s="41">
        <v>4450.280000000001</v>
      </c>
      <c r="H402" s="41">
        <v>4525.63</v>
      </c>
      <c r="I402" s="41">
        <v>4723.84</v>
      </c>
      <c r="J402" s="41">
        <v>4522.07</v>
      </c>
      <c r="K402" s="41">
        <v>4503.74</v>
      </c>
      <c r="L402" s="41">
        <v>4492.31</v>
      </c>
      <c r="M402" s="41">
        <v>4452.97</v>
      </c>
      <c r="N402" s="41">
        <v>4461.280000000001</v>
      </c>
      <c r="O402" s="41">
        <v>4483.98</v>
      </c>
      <c r="P402" s="41">
        <v>4550.83</v>
      </c>
      <c r="Q402" s="41">
        <v>4573.82</v>
      </c>
      <c r="R402" s="41">
        <v>4568.42</v>
      </c>
      <c r="S402" s="41">
        <v>4596.1900000000005</v>
      </c>
      <c r="T402" s="41">
        <v>4679.97</v>
      </c>
      <c r="U402" s="41">
        <v>4632.96</v>
      </c>
      <c r="V402" s="41">
        <v>4588.6900000000005</v>
      </c>
      <c r="W402" s="41">
        <v>4532.63</v>
      </c>
      <c r="X402" s="41">
        <v>4754.68</v>
      </c>
      <c r="Y402" s="41">
        <v>4640.5</v>
      </c>
    </row>
    <row r="403" spans="1:25" ht="15.75">
      <c r="A403" s="40">
        <f>A402+1</f>
        <v>44987</v>
      </c>
      <c r="B403" s="41">
        <v>4542.99</v>
      </c>
      <c r="C403" s="41">
        <v>4488.89</v>
      </c>
      <c r="D403" s="41">
        <v>4450.39</v>
      </c>
      <c r="E403" s="41">
        <v>4450.37</v>
      </c>
      <c r="F403" s="41">
        <v>4450.26</v>
      </c>
      <c r="G403" s="41">
        <v>4450.02</v>
      </c>
      <c r="H403" s="41">
        <v>4471.55</v>
      </c>
      <c r="I403" s="41">
        <v>4543.9</v>
      </c>
      <c r="J403" s="41">
        <v>4449.4</v>
      </c>
      <c r="K403" s="41">
        <v>4516.2</v>
      </c>
      <c r="L403" s="41">
        <v>4573.88</v>
      </c>
      <c r="M403" s="41">
        <v>4612.14</v>
      </c>
      <c r="N403" s="41">
        <v>4648.04</v>
      </c>
      <c r="O403" s="41">
        <v>4689.59</v>
      </c>
      <c r="P403" s="41">
        <v>4658.3</v>
      </c>
      <c r="Q403" s="41">
        <v>4631.360000000001</v>
      </c>
      <c r="R403" s="41">
        <v>4615.09</v>
      </c>
      <c r="S403" s="41">
        <v>4595.83</v>
      </c>
      <c r="T403" s="41">
        <v>4716.58</v>
      </c>
      <c r="U403" s="41">
        <v>4641.14</v>
      </c>
      <c r="V403" s="41">
        <v>4572.84</v>
      </c>
      <c r="W403" s="41">
        <v>4487.05</v>
      </c>
      <c r="X403" s="41">
        <v>4767.04</v>
      </c>
      <c r="Y403" s="41">
        <v>4681.860000000001</v>
      </c>
    </row>
    <row r="404" spans="1:25" ht="15.75">
      <c r="A404" s="40">
        <f aca="true" t="shared" si="10" ref="A404:A432">A403+1</f>
        <v>44988</v>
      </c>
      <c r="B404" s="41">
        <v>4652.32</v>
      </c>
      <c r="C404" s="41">
        <v>4539.860000000001</v>
      </c>
      <c r="D404" s="41">
        <v>4450.13</v>
      </c>
      <c r="E404" s="41">
        <v>4450.12</v>
      </c>
      <c r="F404" s="41">
        <v>4450.04</v>
      </c>
      <c r="G404" s="41">
        <v>4449.77</v>
      </c>
      <c r="H404" s="41">
        <v>4503.13</v>
      </c>
      <c r="I404" s="41">
        <v>4551.14</v>
      </c>
      <c r="J404" s="41">
        <v>4449.05</v>
      </c>
      <c r="K404" s="41">
        <v>4449.14</v>
      </c>
      <c r="L404" s="41">
        <v>4528.780000000001</v>
      </c>
      <c r="M404" s="41">
        <v>4508.09</v>
      </c>
      <c r="N404" s="41">
        <v>4521.04</v>
      </c>
      <c r="O404" s="41">
        <v>4505.04</v>
      </c>
      <c r="P404" s="41">
        <v>4448.92</v>
      </c>
      <c r="Q404" s="41">
        <v>4467.21</v>
      </c>
      <c r="R404" s="41">
        <v>4537.56</v>
      </c>
      <c r="S404" s="41">
        <v>4555.59</v>
      </c>
      <c r="T404" s="41">
        <v>4699.91</v>
      </c>
      <c r="U404" s="41">
        <v>4642.79</v>
      </c>
      <c r="V404" s="41">
        <v>4622.84</v>
      </c>
      <c r="W404" s="41">
        <v>4578.610000000001</v>
      </c>
      <c r="X404" s="41">
        <v>5012.56</v>
      </c>
      <c r="Y404" s="41">
        <v>4708.77</v>
      </c>
    </row>
    <row r="405" spans="1:25" ht="15.75">
      <c r="A405" s="40">
        <f t="shared" si="10"/>
        <v>44989</v>
      </c>
      <c r="B405" s="41">
        <v>4556.51</v>
      </c>
      <c r="C405" s="41">
        <v>4449.71</v>
      </c>
      <c r="D405" s="41">
        <v>4449.77</v>
      </c>
      <c r="E405" s="41">
        <v>4449.6900000000005</v>
      </c>
      <c r="F405" s="41">
        <v>4449.67</v>
      </c>
      <c r="G405" s="41">
        <v>4449.73</v>
      </c>
      <c r="H405" s="41">
        <v>4448.73</v>
      </c>
      <c r="I405" s="41">
        <v>4643.7</v>
      </c>
      <c r="J405" s="41">
        <v>4449.27</v>
      </c>
      <c r="K405" s="41">
        <v>4479.280000000001</v>
      </c>
      <c r="L405" s="41">
        <v>4542.43</v>
      </c>
      <c r="M405" s="41">
        <v>4551.65</v>
      </c>
      <c r="N405" s="41">
        <v>4474.65</v>
      </c>
      <c r="O405" s="41">
        <v>4449.4</v>
      </c>
      <c r="P405" s="41">
        <v>4449.22</v>
      </c>
      <c r="Q405" s="41">
        <v>4465.15</v>
      </c>
      <c r="R405" s="41">
        <v>4474.72</v>
      </c>
      <c r="S405" s="41">
        <v>4449.1900000000005</v>
      </c>
      <c r="T405" s="41">
        <v>4533.31</v>
      </c>
      <c r="U405" s="41">
        <v>4447.62</v>
      </c>
      <c r="V405" s="41">
        <v>4447.47</v>
      </c>
      <c r="W405" s="41">
        <v>4447.48</v>
      </c>
      <c r="X405" s="41">
        <v>4680.49</v>
      </c>
      <c r="Y405" s="41">
        <v>4611.530000000001</v>
      </c>
    </row>
    <row r="406" spans="1:25" ht="15.75">
      <c r="A406" s="40">
        <f t="shared" si="10"/>
        <v>44990</v>
      </c>
      <c r="B406" s="41">
        <v>4507.610000000001</v>
      </c>
      <c r="C406" s="41">
        <v>4449.76</v>
      </c>
      <c r="D406" s="41">
        <v>4449.79</v>
      </c>
      <c r="E406" s="41">
        <v>4449.68</v>
      </c>
      <c r="F406" s="41">
        <v>4449.71</v>
      </c>
      <c r="G406" s="41">
        <v>4449.72</v>
      </c>
      <c r="H406" s="41">
        <v>4448.83</v>
      </c>
      <c r="I406" s="41">
        <v>4610.360000000001</v>
      </c>
      <c r="J406" s="41">
        <v>4449.14</v>
      </c>
      <c r="K406" s="41">
        <v>4492.41</v>
      </c>
      <c r="L406" s="41">
        <v>4547.89</v>
      </c>
      <c r="M406" s="41">
        <v>4590.81</v>
      </c>
      <c r="N406" s="41">
        <v>4633.91</v>
      </c>
      <c r="O406" s="41">
        <v>4646.32</v>
      </c>
      <c r="P406" s="41">
        <v>4590.45</v>
      </c>
      <c r="Q406" s="41">
        <v>4608.05</v>
      </c>
      <c r="R406" s="41">
        <v>4589.74</v>
      </c>
      <c r="S406" s="41">
        <v>4489.24</v>
      </c>
      <c r="T406" s="41">
        <v>4592.24</v>
      </c>
      <c r="U406" s="41">
        <v>4506.7</v>
      </c>
      <c r="V406" s="41">
        <v>4447.85</v>
      </c>
      <c r="W406" s="41">
        <v>4447.67</v>
      </c>
      <c r="X406" s="41">
        <v>4689.45</v>
      </c>
      <c r="Y406" s="41">
        <v>4635</v>
      </c>
    </row>
    <row r="407" spans="1:25" ht="15.75">
      <c r="A407" s="40">
        <f t="shared" si="10"/>
        <v>44991</v>
      </c>
      <c r="B407" s="41">
        <v>4527.23</v>
      </c>
      <c r="C407" s="41">
        <v>4449.83</v>
      </c>
      <c r="D407" s="41">
        <v>4449.96</v>
      </c>
      <c r="E407" s="41">
        <v>4449.9400000000005</v>
      </c>
      <c r="F407" s="41">
        <v>4449.77</v>
      </c>
      <c r="G407" s="41">
        <v>4449.610000000001</v>
      </c>
      <c r="H407" s="41">
        <v>4448.65</v>
      </c>
      <c r="I407" s="41">
        <v>4620.18</v>
      </c>
      <c r="J407" s="41">
        <v>4449.5</v>
      </c>
      <c r="K407" s="41">
        <v>4490.74</v>
      </c>
      <c r="L407" s="41">
        <v>4544.780000000001</v>
      </c>
      <c r="M407" s="41">
        <v>4587.17</v>
      </c>
      <c r="N407" s="41">
        <v>4625.1</v>
      </c>
      <c r="O407" s="41">
        <v>4644.95</v>
      </c>
      <c r="P407" s="41">
        <v>4584.27</v>
      </c>
      <c r="Q407" s="41">
        <v>4603.27</v>
      </c>
      <c r="R407" s="41">
        <v>4586.82</v>
      </c>
      <c r="S407" s="41">
        <v>4488.3</v>
      </c>
      <c r="T407" s="41">
        <v>4587.66</v>
      </c>
      <c r="U407" s="41">
        <v>4505.110000000001</v>
      </c>
      <c r="V407" s="41">
        <v>4447.95</v>
      </c>
      <c r="W407" s="41">
        <v>4447.83</v>
      </c>
      <c r="X407" s="41">
        <v>4682.22</v>
      </c>
      <c r="Y407" s="41">
        <v>4624.99</v>
      </c>
    </row>
    <row r="408" spans="1:25" ht="15.75">
      <c r="A408" s="40">
        <f t="shared" si="10"/>
        <v>44992</v>
      </c>
      <c r="B408" s="41">
        <v>4505.99</v>
      </c>
      <c r="C408" s="41">
        <v>4449.83</v>
      </c>
      <c r="D408" s="41">
        <v>4449.88</v>
      </c>
      <c r="E408" s="41">
        <v>4449.79</v>
      </c>
      <c r="F408" s="41">
        <v>4449.780000000001</v>
      </c>
      <c r="G408" s="41">
        <v>4449.65</v>
      </c>
      <c r="H408" s="41">
        <v>4448.48</v>
      </c>
      <c r="I408" s="41">
        <v>4584.64</v>
      </c>
      <c r="J408" s="41">
        <v>4448.67</v>
      </c>
      <c r="K408" s="41">
        <v>4448.76</v>
      </c>
      <c r="L408" s="41">
        <v>4488.38</v>
      </c>
      <c r="M408" s="41">
        <v>4539.15</v>
      </c>
      <c r="N408" s="41">
        <v>4582.83</v>
      </c>
      <c r="O408" s="41">
        <v>4600.39</v>
      </c>
      <c r="P408" s="41">
        <v>4526.66</v>
      </c>
      <c r="Q408" s="41">
        <v>4576.57</v>
      </c>
      <c r="R408" s="41">
        <v>4529.27</v>
      </c>
      <c r="S408" s="41">
        <v>4447.73</v>
      </c>
      <c r="T408" s="41">
        <v>4493.68</v>
      </c>
      <c r="U408" s="41">
        <v>4446.09</v>
      </c>
      <c r="V408" s="41">
        <v>4443.32</v>
      </c>
      <c r="W408" s="41">
        <v>4443.31</v>
      </c>
      <c r="X408" s="41">
        <v>4646.5</v>
      </c>
      <c r="Y408" s="41">
        <v>4601.12</v>
      </c>
    </row>
    <row r="409" spans="1:25" ht="15.75">
      <c r="A409" s="40">
        <f t="shared" si="10"/>
        <v>44993</v>
      </c>
      <c r="B409" s="41">
        <v>4508.3</v>
      </c>
      <c r="C409" s="41">
        <v>4449.280000000001</v>
      </c>
      <c r="D409" s="41">
        <v>4449.32</v>
      </c>
      <c r="E409" s="41">
        <v>4449.110000000001</v>
      </c>
      <c r="F409" s="41">
        <v>4449.08</v>
      </c>
      <c r="G409" s="41">
        <v>4448.780000000001</v>
      </c>
      <c r="H409" s="41">
        <v>4447.08</v>
      </c>
      <c r="I409" s="41">
        <v>4447.110000000001</v>
      </c>
      <c r="J409" s="41">
        <v>4447.6900000000005</v>
      </c>
      <c r="K409" s="41">
        <v>4447.610000000001</v>
      </c>
      <c r="L409" s="41">
        <v>4516.4400000000005</v>
      </c>
      <c r="M409" s="41">
        <v>4564</v>
      </c>
      <c r="N409" s="41">
        <v>4527.26</v>
      </c>
      <c r="O409" s="41">
        <v>4447.41</v>
      </c>
      <c r="P409" s="41">
        <v>4447.110000000001</v>
      </c>
      <c r="Q409" s="41">
        <v>4447.54</v>
      </c>
      <c r="R409" s="41">
        <v>4447.87</v>
      </c>
      <c r="S409" s="41">
        <v>4447.92</v>
      </c>
      <c r="T409" s="41">
        <v>4471.26</v>
      </c>
      <c r="U409" s="41">
        <v>4445.68</v>
      </c>
      <c r="V409" s="41">
        <v>4445.73</v>
      </c>
      <c r="W409" s="41">
        <v>4445.2</v>
      </c>
      <c r="X409" s="41">
        <v>4627.38</v>
      </c>
      <c r="Y409" s="41">
        <v>4565.72</v>
      </c>
    </row>
    <row r="410" spans="1:25" ht="15.75">
      <c r="A410" s="40">
        <f t="shared" si="10"/>
        <v>44994</v>
      </c>
      <c r="B410" s="41">
        <v>4500.41</v>
      </c>
      <c r="C410" s="41">
        <v>4449.33</v>
      </c>
      <c r="D410" s="41">
        <v>4449.37</v>
      </c>
      <c r="E410" s="41">
        <v>4449.21</v>
      </c>
      <c r="F410" s="41">
        <v>4449.2</v>
      </c>
      <c r="G410" s="41">
        <v>4448.95</v>
      </c>
      <c r="H410" s="41">
        <v>4447.31</v>
      </c>
      <c r="I410" s="41">
        <v>4447.51</v>
      </c>
      <c r="J410" s="41">
        <v>4447.82</v>
      </c>
      <c r="K410" s="41">
        <v>4455.48</v>
      </c>
      <c r="L410" s="41">
        <v>4561.62</v>
      </c>
      <c r="M410" s="41">
        <v>4612.33</v>
      </c>
      <c r="N410" s="41">
        <v>4567.64</v>
      </c>
      <c r="O410" s="41">
        <v>4468.39</v>
      </c>
      <c r="P410" s="41">
        <v>4447.55</v>
      </c>
      <c r="Q410" s="41">
        <v>4447.71</v>
      </c>
      <c r="R410" s="41">
        <v>4448.01</v>
      </c>
      <c r="S410" s="41">
        <v>4448.32</v>
      </c>
      <c r="T410" s="41">
        <v>4519.54</v>
      </c>
      <c r="U410" s="41">
        <v>4446.39</v>
      </c>
      <c r="V410" s="41">
        <v>4446.1900000000005</v>
      </c>
      <c r="W410" s="41">
        <v>4446.4</v>
      </c>
      <c r="X410" s="41">
        <v>4667.15</v>
      </c>
      <c r="Y410" s="41">
        <v>4587.67</v>
      </c>
    </row>
    <row r="411" spans="1:25" ht="15.75">
      <c r="A411" s="40">
        <f t="shared" si="10"/>
        <v>44995</v>
      </c>
      <c r="B411" s="41">
        <v>4493.77</v>
      </c>
      <c r="C411" s="41">
        <v>4449.39</v>
      </c>
      <c r="D411" s="41">
        <v>4449.37</v>
      </c>
      <c r="E411" s="41">
        <v>4449.21</v>
      </c>
      <c r="F411" s="41">
        <v>4449.18</v>
      </c>
      <c r="G411" s="41">
        <v>4449.05</v>
      </c>
      <c r="H411" s="41">
        <v>4447.26</v>
      </c>
      <c r="I411" s="41">
        <v>4447.63</v>
      </c>
      <c r="J411" s="41">
        <v>4447.95</v>
      </c>
      <c r="K411" s="41">
        <v>4448.09</v>
      </c>
      <c r="L411" s="41">
        <v>4475.96</v>
      </c>
      <c r="M411" s="41">
        <v>4527.3</v>
      </c>
      <c r="N411" s="41">
        <v>4481.95</v>
      </c>
      <c r="O411" s="41">
        <v>4448.25</v>
      </c>
      <c r="P411" s="41">
        <v>4448.01</v>
      </c>
      <c r="Q411" s="41">
        <v>4448.2</v>
      </c>
      <c r="R411" s="41">
        <v>4448.67</v>
      </c>
      <c r="S411" s="41">
        <v>4448.68</v>
      </c>
      <c r="T411" s="41">
        <v>4489.56</v>
      </c>
      <c r="U411" s="41">
        <v>4447.82</v>
      </c>
      <c r="V411" s="41">
        <v>4447.72</v>
      </c>
      <c r="W411" s="41">
        <v>4446.780000000001</v>
      </c>
      <c r="X411" s="41">
        <v>4585.4400000000005</v>
      </c>
      <c r="Y411" s="41">
        <v>4580.3</v>
      </c>
    </row>
    <row r="412" spans="1:25" ht="15.75">
      <c r="A412" s="40">
        <f t="shared" si="10"/>
        <v>44996</v>
      </c>
      <c r="B412" s="41">
        <v>4519.8</v>
      </c>
      <c r="C412" s="41">
        <v>4449.79</v>
      </c>
      <c r="D412" s="41">
        <v>4450.15</v>
      </c>
      <c r="E412" s="41">
        <v>4450.1900000000005</v>
      </c>
      <c r="F412" s="41">
        <v>4450.08</v>
      </c>
      <c r="G412" s="41">
        <v>4449.4400000000005</v>
      </c>
      <c r="H412" s="41">
        <v>4448.17</v>
      </c>
      <c r="I412" s="41">
        <v>4447.6900000000005</v>
      </c>
      <c r="J412" s="41">
        <v>4448.530000000001</v>
      </c>
      <c r="K412" s="41">
        <v>4448.7</v>
      </c>
      <c r="L412" s="41">
        <v>4448.84</v>
      </c>
      <c r="M412" s="41">
        <v>4448.82</v>
      </c>
      <c r="N412" s="41">
        <v>4448.87</v>
      </c>
      <c r="O412" s="41">
        <v>4448.87</v>
      </c>
      <c r="P412" s="41">
        <v>4448.73</v>
      </c>
      <c r="Q412" s="41">
        <v>4448.63</v>
      </c>
      <c r="R412" s="41">
        <v>4448.73</v>
      </c>
      <c r="S412" s="41">
        <v>4448.93</v>
      </c>
      <c r="T412" s="41">
        <v>4521.27</v>
      </c>
      <c r="U412" s="41">
        <v>4475.41</v>
      </c>
      <c r="V412" s="41">
        <v>4447.85</v>
      </c>
      <c r="W412" s="41">
        <v>4447.64</v>
      </c>
      <c r="X412" s="41">
        <v>4680.13</v>
      </c>
      <c r="Y412" s="41">
        <v>4613.48</v>
      </c>
    </row>
    <row r="413" spans="1:25" ht="15.75">
      <c r="A413" s="40">
        <f t="shared" si="10"/>
        <v>44997</v>
      </c>
      <c r="B413" s="41">
        <v>4524.41</v>
      </c>
      <c r="C413" s="41">
        <v>4450.13</v>
      </c>
      <c r="D413" s="41">
        <v>4450.280000000001</v>
      </c>
      <c r="E413" s="41">
        <v>4450.33</v>
      </c>
      <c r="F413" s="41">
        <v>4450.29</v>
      </c>
      <c r="G413" s="41">
        <v>4450.16</v>
      </c>
      <c r="H413" s="41">
        <v>4449.56</v>
      </c>
      <c r="I413" s="41">
        <v>4534.280000000001</v>
      </c>
      <c r="J413" s="41">
        <v>4449.01</v>
      </c>
      <c r="K413" s="41">
        <v>4449.14</v>
      </c>
      <c r="L413" s="41">
        <v>4449.1900000000005</v>
      </c>
      <c r="M413" s="41">
        <v>4449.17</v>
      </c>
      <c r="N413" s="41">
        <v>4449.08</v>
      </c>
      <c r="O413" s="41">
        <v>4449.25</v>
      </c>
      <c r="P413" s="41">
        <v>4449.34</v>
      </c>
      <c r="Q413" s="41">
        <v>4449.4</v>
      </c>
      <c r="R413" s="41">
        <v>4449.66</v>
      </c>
      <c r="S413" s="41">
        <v>4449.76</v>
      </c>
      <c r="T413" s="41">
        <v>4484.22</v>
      </c>
      <c r="U413" s="41">
        <v>4455.84</v>
      </c>
      <c r="V413" s="41">
        <v>4448.68</v>
      </c>
      <c r="W413" s="41">
        <v>4448.49</v>
      </c>
      <c r="X413" s="41">
        <v>4616.21</v>
      </c>
      <c r="Y413" s="41">
        <v>4519.93</v>
      </c>
    </row>
    <row r="414" spans="1:25" ht="15.75">
      <c r="A414" s="40">
        <f t="shared" si="10"/>
        <v>44998</v>
      </c>
      <c r="B414" s="41">
        <v>4514.85</v>
      </c>
      <c r="C414" s="41">
        <v>4450.14</v>
      </c>
      <c r="D414" s="41">
        <v>4450.24</v>
      </c>
      <c r="E414" s="41">
        <v>4450.26</v>
      </c>
      <c r="F414" s="41">
        <v>4450.280000000001</v>
      </c>
      <c r="G414" s="41">
        <v>4450.3</v>
      </c>
      <c r="H414" s="41">
        <v>4449.52</v>
      </c>
      <c r="I414" s="41">
        <v>4449.2</v>
      </c>
      <c r="J414" s="41">
        <v>4449.67</v>
      </c>
      <c r="K414" s="41">
        <v>4449.85</v>
      </c>
      <c r="L414" s="41">
        <v>4449.84</v>
      </c>
      <c r="M414" s="41">
        <v>4449.72</v>
      </c>
      <c r="N414" s="41">
        <v>4449.54</v>
      </c>
      <c r="O414" s="41">
        <v>4449.87</v>
      </c>
      <c r="P414" s="41">
        <v>4449.81</v>
      </c>
      <c r="Q414" s="41">
        <v>4449.71</v>
      </c>
      <c r="R414" s="41">
        <v>4449.79</v>
      </c>
      <c r="S414" s="41">
        <v>4449.780000000001</v>
      </c>
      <c r="T414" s="41">
        <v>4500.73</v>
      </c>
      <c r="U414" s="41">
        <v>4453.14</v>
      </c>
      <c r="V414" s="41">
        <v>4448.75</v>
      </c>
      <c r="W414" s="41">
        <v>4448.56</v>
      </c>
      <c r="X414" s="41">
        <v>4671.93</v>
      </c>
      <c r="Y414" s="41">
        <v>4605.5</v>
      </c>
    </row>
    <row r="415" spans="1:25" ht="15.75">
      <c r="A415" s="40">
        <f t="shared" si="10"/>
        <v>44999</v>
      </c>
      <c r="B415" s="41">
        <v>4526.71</v>
      </c>
      <c r="C415" s="41">
        <v>4449.76</v>
      </c>
      <c r="D415" s="41">
        <v>4450.360000000001</v>
      </c>
      <c r="E415" s="41">
        <v>4450.38</v>
      </c>
      <c r="F415" s="41">
        <v>4450.43</v>
      </c>
      <c r="G415" s="41">
        <v>4450.41</v>
      </c>
      <c r="H415" s="41">
        <v>4449.57</v>
      </c>
      <c r="I415" s="41">
        <v>4448.18</v>
      </c>
      <c r="J415" s="41">
        <v>4449.3</v>
      </c>
      <c r="K415" s="41">
        <v>4449.37</v>
      </c>
      <c r="L415" s="41">
        <v>4449.39</v>
      </c>
      <c r="M415" s="41">
        <v>4449.31</v>
      </c>
      <c r="N415" s="41">
        <v>4449.17</v>
      </c>
      <c r="O415" s="41">
        <v>4449.27</v>
      </c>
      <c r="P415" s="41">
        <v>4449.1900000000005</v>
      </c>
      <c r="Q415" s="41">
        <v>4449.05</v>
      </c>
      <c r="R415" s="41">
        <v>4449.01</v>
      </c>
      <c r="S415" s="41">
        <v>4449.65</v>
      </c>
      <c r="T415" s="41">
        <v>4529.4</v>
      </c>
      <c r="U415" s="41">
        <v>4491.14</v>
      </c>
      <c r="V415" s="41">
        <v>4448.31</v>
      </c>
      <c r="W415" s="41">
        <v>4448.25</v>
      </c>
      <c r="X415" s="41">
        <v>4671.31</v>
      </c>
      <c r="Y415" s="41">
        <v>4536.54</v>
      </c>
    </row>
    <row r="416" spans="1:25" ht="15.75">
      <c r="A416" s="40">
        <f t="shared" si="10"/>
        <v>45000</v>
      </c>
      <c r="B416" s="41">
        <v>4449.55</v>
      </c>
      <c r="C416" s="41">
        <v>4450.39</v>
      </c>
      <c r="D416" s="41">
        <v>4450.45</v>
      </c>
      <c r="E416" s="41">
        <v>4450.47</v>
      </c>
      <c r="F416" s="41">
        <v>4450.48</v>
      </c>
      <c r="G416" s="41">
        <v>4450.47</v>
      </c>
      <c r="H416" s="41">
        <v>4449.79</v>
      </c>
      <c r="I416" s="41">
        <v>4449.360000000001</v>
      </c>
      <c r="J416" s="41">
        <v>4449.9400000000005</v>
      </c>
      <c r="K416" s="41">
        <v>4449.96</v>
      </c>
      <c r="L416" s="41">
        <v>4449.95</v>
      </c>
      <c r="M416" s="41">
        <v>4449.92</v>
      </c>
      <c r="N416" s="41">
        <v>4449.89</v>
      </c>
      <c r="O416" s="41">
        <v>4449.9400000000005</v>
      </c>
      <c r="P416" s="41">
        <v>4449.95</v>
      </c>
      <c r="Q416" s="41">
        <v>4450.02</v>
      </c>
      <c r="R416" s="41">
        <v>4450.07</v>
      </c>
      <c r="S416" s="41">
        <v>4449.860000000001</v>
      </c>
      <c r="T416" s="41">
        <v>4448.62</v>
      </c>
      <c r="U416" s="41">
        <v>4448.71</v>
      </c>
      <c r="V416" s="41">
        <v>4448.62</v>
      </c>
      <c r="W416" s="41">
        <v>4448.41</v>
      </c>
      <c r="X416" s="41">
        <v>4611.02</v>
      </c>
      <c r="Y416" s="41">
        <v>4478.2</v>
      </c>
    </row>
    <row r="417" spans="1:25" ht="15.75">
      <c r="A417" s="40">
        <f t="shared" si="10"/>
        <v>45001</v>
      </c>
      <c r="B417" s="41">
        <v>4450.08</v>
      </c>
      <c r="C417" s="41">
        <v>4450.360000000001</v>
      </c>
      <c r="D417" s="41">
        <v>4450.49</v>
      </c>
      <c r="E417" s="41">
        <v>4450.48</v>
      </c>
      <c r="F417" s="41">
        <v>4450.38</v>
      </c>
      <c r="G417" s="41">
        <v>4450.45</v>
      </c>
      <c r="H417" s="41">
        <v>4449.54</v>
      </c>
      <c r="I417" s="41">
        <v>4449.18</v>
      </c>
      <c r="J417" s="41">
        <v>4450.15</v>
      </c>
      <c r="K417" s="41">
        <v>4450.14</v>
      </c>
      <c r="L417" s="41">
        <v>4450.110000000001</v>
      </c>
      <c r="M417" s="41">
        <v>4450.110000000001</v>
      </c>
      <c r="N417" s="41">
        <v>4450.07</v>
      </c>
      <c r="O417" s="41">
        <v>4450.14</v>
      </c>
      <c r="P417" s="41">
        <v>4450.14</v>
      </c>
      <c r="Q417" s="41">
        <v>4450.17</v>
      </c>
      <c r="R417" s="41">
        <v>4450.25</v>
      </c>
      <c r="S417" s="41">
        <v>4450.13</v>
      </c>
      <c r="T417" s="41">
        <v>4449.15</v>
      </c>
      <c r="U417" s="41">
        <v>4449.01</v>
      </c>
      <c r="V417" s="41">
        <v>4448.83</v>
      </c>
      <c r="W417" s="41">
        <v>4448.75</v>
      </c>
      <c r="X417" s="41">
        <v>4558.66</v>
      </c>
      <c r="Y417" s="41">
        <v>4450.24</v>
      </c>
    </row>
    <row r="418" spans="1:25" ht="15.75">
      <c r="A418" s="40">
        <f t="shared" si="10"/>
        <v>45002</v>
      </c>
      <c r="B418" s="41">
        <v>4450.45</v>
      </c>
      <c r="C418" s="41">
        <v>4450.58</v>
      </c>
      <c r="D418" s="41">
        <v>4450.68</v>
      </c>
      <c r="E418" s="41">
        <v>4450.67</v>
      </c>
      <c r="F418" s="41">
        <v>4450.59</v>
      </c>
      <c r="G418" s="41">
        <v>4450.66</v>
      </c>
      <c r="H418" s="41">
        <v>4449.87</v>
      </c>
      <c r="I418" s="41">
        <v>4449.780000000001</v>
      </c>
      <c r="J418" s="41">
        <v>4450.23</v>
      </c>
      <c r="K418" s="41">
        <v>4450.18</v>
      </c>
      <c r="L418" s="41">
        <v>4450.1900000000005</v>
      </c>
      <c r="M418" s="41">
        <v>4450.23</v>
      </c>
      <c r="N418" s="41">
        <v>4450.22</v>
      </c>
      <c r="O418" s="41">
        <v>4450.24</v>
      </c>
      <c r="P418" s="41">
        <v>4450.21</v>
      </c>
      <c r="Q418" s="41">
        <v>4450.24</v>
      </c>
      <c r="R418" s="41">
        <v>4450.31</v>
      </c>
      <c r="S418" s="41">
        <v>4449.92</v>
      </c>
      <c r="T418" s="41">
        <v>4448.77</v>
      </c>
      <c r="U418" s="41">
        <v>4448.77</v>
      </c>
      <c r="V418" s="41">
        <v>4448.6900000000005</v>
      </c>
      <c r="W418" s="41">
        <v>4448.51</v>
      </c>
      <c r="X418" s="41">
        <v>4554.1900000000005</v>
      </c>
      <c r="Y418" s="41">
        <v>4450.02</v>
      </c>
    </row>
    <row r="419" spans="1:25" ht="15.75">
      <c r="A419" s="40">
        <f t="shared" si="10"/>
        <v>45003</v>
      </c>
      <c r="B419" s="41">
        <v>4449.91</v>
      </c>
      <c r="C419" s="41">
        <v>4450.13</v>
      </c>
      <c r="D419" s="41">
        <v>4450.3</v>
      </c>
      <c r="E419" s="41">
        <v>4450.32</v>
      </c>
      <c r="F419" s="41">
        <v>4450.3</v>
      </c>
      <c r="G419" s="41">
        <v>4450.280000000001</v>
      </c>
      <c r="H419" s="41">
        <v>4449.63</v>
      </c>
      <c r="I419" s="41">
        <v>4449.73</v>
      </c>
      <c r="J419" s="41">
        <v>4450.25</v>
      </c>
      <c r="K419" s="41">
        <v>4450.280000000001</v>
      </c>
      <c r="L419" s="41">
        <v>4450.29</v>
      </c>
      <c r="M419" s="41">
        <v>4450.23</v>
      </c>
      <c r="N419" s="41">
        <v>4450.14</v>
      </c>
      <c r="O419" s="41">
        <v>4450.24</v>
      </c>
      <c r="P419" s="41">
        <v>4450.25</v>
      </c>
      <c r="Q419" s="41">
        <v>4450.33</v>
      </c>
      <c r="R419" s="41">
        <v>4450.39</v>
      </c>
      <c r="S419" s="41">
        <v>4450.16</v>
      </c>
      <c r="T419" s="41">
        <v>4449.110000000001</v>
      </c>
      <c r="U419" s="41">
        <v>4448.96</v>
      </c>
      <c r="V419" s="41">
        <v>4448.84</v>
      </c>
      <c r="W419" s="41">
        <v>4448.77</v>
      </c>
      <c r="X419" s="41">
        <v>4548.92</v>
      </c>
      <c r="Y419" s="41">
        <v>4450.15</v>
      </c>
    </row>
    <row r="420" spans="1:25" ht="15.75">
      <c r="A420" s="40">
        <f t="shared" si="10"/>
        <v>45004</v>
      </c>
      <c r="B420" s="41">
        <v>4450.02</v>
      </c>
      <c r="C420" s="41">
        <v>4450.15</v>
      </c>
      <c r="D420" s="41">
        <v>4450.37</v>
      </c>
      <c r="E420" s="41">
        <v>4450.41</v>
      </c>
      <c r="F420" s="41">
        <v>4450.39</v>
      </c>
      <c r="G420" s="41">
        <v>4450.31</v>
      </c>
      <c r="H420" s="41">
        <v>4449.84</v>
      </c>
      <c r="I420" s="41">
        <v>4487.14</v>
      </c>
      <c r="J420" s="41">
        <v>4450.1900000000005</v>
      </c>
      <c r="K420" s="41">
        <v>4450.4</v>
      </c>
      <c r="L420" s="41">
        <v>4450.24</v>
      </c>
      <c r="M420" s="41">
        <v>4450.26</v>
      </c>
      <c r="N420" s="41">
        <v>4450.25</v>
      </c>
      <c r="O420" s="41">
        <v>4450.32</v>
      </c>
      <c r="P420" s="41">
        <v>4450.29</v>
      </c>
      <c r="Q420" s="41">
        <v>4450.33</v>
      </c>
      <c r="R420" s="41">
        <v>4450.45</v>
      </c>
      <c r="S420" s="41">
        <v>4450.360000000001</v>
      </c>
      <c r="T420" s="41">
        <v>4449.25</v>
      </c>
      <c r="U420" s="41">
        <v>4449</v>
      </c>
      <c r="V420" s="41">
        <v>4448.780000000001</v>
      </c>
      <c r="W420" s="41">
        <v>4448.85</v>
      </c>
      <c r="X420" s="41">
        <v>4569.73</v>
      </c>
      <c r="Y420" s="41">
        <v>4454.030000000001</v>
      </c>
    </row>
    <row r="421" spans="1:25" ht="15.75">
      <c r="A421" s="40">
        <f t="shared" si="10"/>
        <v>45005</v>
      </c>
      <c r="B421" s="41">
        <v>4449.02</v>
      </c>
      <c r="C421" s="41">
        <v>4449.46</v>
      </c>
      <c r="D421" s="41">
        <v>4449.93</v>
      </c>
      <c r="E421" s="41">
        <v>4449.93</v>
      </c>
      <c r="F421" s="41">
        <v>4449.780000000001</v>
      </c>
      <c r="G421" s="41">
        <v>4450</v>
      </c>
      <c r="H421" s="41">
        <v>4448.67</v>
      </c>
      <c r="I421" s="41">
        <v>4564.45</v>
      </c>
      <c r="J421" s="41">
        <v>4450.17</v>
      </c>
      <c r="K421" s="41">
        <v>4450.02</v>
      </c>
      <c r="L421" s="41">
        <v>4450.01</v>
      </c>
      <c r="M421" s="41">
        <v>4449.96</v>
      </c>
      <c r="N421" s="41">
        <v>4449.9400000000005</v>
      </c>
      <c r="O421" s="41">
        <v>4449.99</v>
      </c>
      <c r="P421" s="41">
        <v>4449.93</v>
      </c>
      <c r="Q421" s="41">
        <v>4449.98</v>
      </c>
      <c r="R421" s="41">
        <v>4450.13</v>
      </c>
      <c r="S421" s="41">
        <v>4449.87</v>
      </c>
      <c r="T421" s="41">
        <v>4448.72</v>
      </c>
      <c r="U421" s="41">
        <v>4457.88</v>
      </c>
      <c r="V421" s="41">
        <v>4448.4</v>
      </c>
      <c r="W421" s="41">
        <v>4448.42</v>
      </c>
      <c r="X421" s="41">
        <v>4599.16</v>
      </c>
      <c r="Y421" s="41">
        <v>4464.42</v>
      </c>
    </row>
    <row r="422" spans="1:25" ht="15.75">
      <c r="A422" s="40">
        <f t="shared" si="10"/>
        <v>45006</v>
      </c>
      <c r="B422" s="41">
        <v>4449.91</v>
      </c>
      <c r="C422" s="41">
        <v>4449.610000000001</v>
      </c>
      <c r="D422" s="41">
        <v>4450.280000000001</v>
      </c>
      <c r="E422" s="41">
        <v>4450.31</v>
      </c>
      <c r="F422" s="41">
        <v>4450.2</v>
      </c>
      <c r="G422" s="41">
        <v>4450.4</v>
      </c>
      <c r="H422" s="41">
        <v>4449.63</v>
      </c>
      <c r="I422" s="41">
        <v>4549.42</v>
      </c>
      <c r="J422" s="41">
        <v>4449.65</v>
      </c>
      <c r="K422" s="41">
        <v>4449.530000000001</v>
      </c>
      <c r="L422" s="41">
        <v>4449.56</v>
      </c>
      <c r="M422" s="41">
        <v>4449.6</v>
      </c>
      <c r="N422" s="41">
        <v>4449.63</v>
      </c>
      <c r="O422" s="41">
        <v>4449.6900000000005</v>
      </c>
      <c r="P422" s="41">
        <v>4449.64</v>
      </c>
      <c r="Q422" s="41">
        <v>4449.6</v>
      </c>
      <c r="R422" s="41">
        <v>4449.6900000000005</v>
      </c>
      <c r="S422" s="41">
        <v>4449.96</v>
      </c>
      <c r="T422" s="41">
        <v>4448.74</v>
      </c>
      <c r="U422" s="41">
        <v>4458.8</v>
      </c>
      <c r="V422" s="41">
        <v>4448.71</v>
      </c>
      <c r="W422" s="41">
        <v>4448.57</v>
      </c>
      <c r="X422" s="41">
        <v>4600.09</v>
      </c>
      <c r="Y422" s="41">
        <v>4468.32</v>
      </c>
    </row>
    <row r="423" spans="1:25" ht="15.75">
      <c r="A423" s="40">
        <f t="shared" si="10"/>
        <v>45007</v>
      </c>
      <c r="B423" s="41">
        <v>4449.16</v>
      </c>
      <c r="C423" s="41">
        <v>4447.83</v>
      </c>
      <c r="D423" s="41">
        <v>4448.1</v>
      </c>
      <c r="E423" s="41">
        <v>4448.27</v>
      </c>
      <c r="F423" s="41">
        <v>4449.030000000001</v>
      </c>
      <c r="G423" s="41">
        <v>4449.6</v>
      </c>
      <c r="H423" s="41">
        <v>4447.51</v>
      </c>
      <c r="I423" s="41">
        <v>4449.07</v>
      </c>
      <c r="J423" s="41">
        <v>4449.780000000001</v>
      </c>
      <c r="K423" s="41">
        <v>4449.83</v>
      </c>
      <c r="L423" s="41">
        <v>4449.860000000001</v>
      </c>
      <c r="M423" s="41">
        <v>4449.860000000001</v>
      </c>
      <c r="N423" s="41">
        <v>4449.85</v>
      </c>
      <c r="O423" s="41">
        <v>4457.58</v>
      </c>
      <c r="P423" s="41">
        <v>4449.87</v>
      </c>
      <c r="Q423" s="41">
        <v>4449.85</v>
      </c>
      <c r="R423" s="41">
        <v>4449.85</v>
      </c>
      <c r="S423" s="41">
        <v>4449.91</v>
      </c>
      <c r="T423" s="41">
        <v>4448.4</v>
      </c>
      <c r="U423" s="41">
        <v>4448.65</v>
      </c>
      <c r="V423" s="41">
        <v>4448.62</v>
      </c>
      <c r="W423" s="41">
        <v>4448.39</v>
      </c>
      <c r="X423" s="41">
        <v>4606.82</v>
      </c>
      <c r="Y423" s="41">
        <v>4449.13</v>
      </c>
    </row>
    <row r="424" spans="1:25" ht="15.75">
      <c r="A424" s="40">
        <f t="shared" si="10"/>
        <v>45008</v>
      </c>
      <c r="B424" s="41">
        <v>4449.49</v>
      </c>
      <c r="C424" s="41">
        <v>4448.1900000000005</v>
      </c>
      <c r="D424" s="41">
        <v>4448.42</v>
      </c>
      <c r="E424" s="41">
        <v>4448.4</v>
      </c>
      <c r="F424" s="41">
        <v>4448.23</v>
      </c>
      <c r="G424" s="41">
        <v>4449.47</v>
      </c>
      <c r="H424" s="41">
        <v>4447.41</v>
      </c>
      <c r="I424" s="41">
        <v>4448.76</v>
      </c>
      <c r="J424" s="41">
        <v>4449.76</v>
      </c>
      <c r="K424" s="41">
        <v>4449.77</v>
      </c>
      <c r="L424" s="41">
        <v>4449.84</v>
      </c>
      <c r="M424" s="41">
        <v>4449.860000000001</v>
      </c>
      <c r="N424" s="41">
        <v>4449.82</v>
      </c>
      <c r="O424" s="41">
        <v>4449.87</v>
      </c>
      <c r="P424" s="41">
        <v>4449.87</v>
      </c>
      <c r="Q424" s="41">
        <v>4449.860000000001</v>
      </c>
      <c r="R424" s="41">
        <v>4449.87</v>
      </c>
      <c r="S424" s="41">
        <v>4450.13</v>
      </c>
      <c r="T424" s="41">
        <v>4448.7</v>
      </c>
      <c r="U424" s="41">
        <v>4448.62</v>
      </c>
      <c r="V424" s="41">
        <v>4448.4</v>
      </c>
      <c r="W424" s="41">
        <v>4448.77</v>
      </c>
      <c r="X424" s="41">
        <v>4542.62</v>
      </c>
      <c r="Y424" s="41">
        <v>4450.26</v>
      </c>
    </row>
    <row r="425" spans="1:25" ht="15.75">
      <c r="A425" s="40">
        <f t="shared" si="10"/>
        <v>45009</v>
      </c>
      <c r="B425" s="41">
        <v>4450.41</v>
      </c>
      <c r="C425" s="41">
        <v>4450.47</v>
      </c>
      <c r="D425" s="41">
        <v>4450.610000000001</v>
      </c>
      <c r="E425" s="41">
        <v>4450.530000000001</v>
      </c>
      <c r="F425" s="41">
        <v>4502.5</v>
      </c>
      <c r="G425" s="41">
        <v>4450.51</v>
      </c>
      <c r="H425" s="41">
        <v>4449.52</v>
      </c>
      <c r="I425" s="41">
        <v>4449.59</v>
      </c>
      <c r="J425" s="41">
        <v>4450.12</v>
      </c>
      <c r="K425" s="41">
        <v>4450.1</v>
      </c>
      <c r="L425" s="41">
        <v>4450.09</v>
      </c>
      <c r="M425" s="41">
        <v>4450.1</v>
      </c>
      <c r="N425" s="41">
        <v>4450.12</v>
      </c>
      <c r="O425" s="41">
        <v>4450.14</v>
      </c>
      <c r="P425" s="41">
        <v>4450.17</v>
      </c>
      <c r="Q425" s="41">
        <v>4450.1900000000005</v>
      </c>
      <c r="R425" s="41">
        <v>4450.27</v>
      </c>
      <c r="S425" s="41">
        <v>4450.18</v>
      </c>
      <c r="T425" s="41">
        <v>4448.85</v>
      </c>
      <c r="U425" s="41">
        <v>4448.71</v>
      </c>
      <c r="V425" s="41">
        <v>4448.42</v>
      </c>
      <c r="W425" s="41">
        <v>4448.77</v>
      </c>
      <c r="X425" s="41">
        <v>4546.15</v>
      </c>
      <c r="Y425" s="41">
        <v>4449.95</v>
      </c>
    </row>
    <row r="426" spans="1:25" ht="15.75">
      <c r="A426" s="40">
        <f t="shared" si="10"/>
        <v>45010</v>
      </c>
      <c r="B426" s="41">
        <v>4450.01</v>
      </c>
      <c r="C426" s="41">
        <v>4450.18</v>
      </c>
      <c r="D426" s="41">
        <v>4450.38</v>
      </c>
      <c r="E426" s="41">
        <v>4450.31</v>
      </c>
      <c r="F426" s="41">
        <v>4514.610000000001</v>
      </c>
      <c r="G426" s="41">
        <v>4450.39</v>
      </c>
      <c r="H426" s="41">
        <v>4449.58</v>
      </c>
      <c r="I426" s="41">
        <v>4449.9400000000005</v>
      </c>
      <c r="J426" s="41">
        <v>4450.2</v>
      </c>
      <c r="K426" s="41">
        <v>4450.23</v>
      </c>
      <c r="L426" s="41">
        <v>4450.22</v>
      </c>
      <c r="M426" s="41">
        <v>4450.2</v>
      </c>
      <c r="N426" s="41">
        <v>4450.17</v>
      </c>
      <c r="O426" s="41">
        <v>4450.2</v>
      </c>
      <c r="P426" s="41">
        <v>4450.23</v>
      </c>
      <c r="Q426" s="41">
        <v>4450.24</v>
      </c>
      <c r="R426" s="41">
        <v>4450.29</v>
      </c>
      <c r="S426" s="41">
        <v>4450.27</v>
      </c>
      <c r="T426" s="41">
        <v>4449</v>
      </c>
      <c r="U426" s="41">
        <v>4448.780000000001</v>
      </c>
      <c r="V426" s="41">
        <v>4448.52</v>
      </c>
      <c r="W426" s="41">
        <v>4448.43</v>
      </c>
      <c r="X426" s="41">
        <v>4540.93</v>
      </c>
      <c r="Y426" s="41">
        <v>4449.85</v>
      </c>
    </row>
    <row r="427" spans="1:25" ht="15.75">
      <c r="A427" s="40">
        <f t="shared" si="10"/>
        <v>45011</v>
      </c>
      <c r="B427" s="41">
        <v>4450.09</v>
      </c>
      <c r="C427" s="41">
        <v>4450.2</v>
      </c>
      <c r="D427" s="41">
        <v>4450.4</v>
      </c>
      <c r="E427" s="41">
        <v>4450.31</v>
      </c>
      <c r="F427" s="41">
        <v>4476.81</v>
      </c>
      <c r="G427" s="41">
        <v>4450.41</v>
      </c>
      <c r="H427" s="41">
        <v>4449.85</v>
      </c>
      <c r="I427" s="41">
        <v>4450.01</v>
      </c>
      <c r="J427" s="41">
        <v>4449.83</v>
      </c>
      <c r="K427" s="41">
        <v>4450.110000000001</v>
      </c>
      <c r="L427" s="41">
        <v>4450.18</v>
      </c>
      <c r="M427" s="41">
        <v>4450.18</v>
      </c>
      <c r="N427" s="41">
        <v>4450.1900000000005</v>
      </c>
      <c r="O427" s="41">
        <v>4450.25</v>
      </c>
      <c r="P427" s="41">
        <v>4450.23</v>
      </c>
      <c r="Q427" s="41">
        <v>4450.29</v>
      </c>
      <c r="R427" s="41">
        <v>4450.360000000001</v>
      </c>
      <c r="S427" s="41">
        <v>4450.33</v>
      </c>
      <c r="T427" s="41">
        <v>4449.12</v>
      </c>
      <c r="U427" s="41">
        <v>4448.99</v>
      </c>
      <c r="V427" s="41">
        <v>4448.8</v>
      </c>
      <c r="W427" s="41">
        <v>4448.42</v>
      </c>
      <c r="X427" s="41">
        <v>4531.31</v>
      </c>
      <c r="Y427" s="41">
        <v>4450.06</v>
      </c>
    </row>
    <row r="428" spans="1:25" ht="15.75">
      <c r="A428" s="40">
        <f t="shared" si="10"/>
        <v>45012</v>
      </c>
      <c r="B428" s="41">
        <v>4450.16</v>
      </c>
      <c r="C428" s="41">
        <v>4450.3</v>
      </c>
      <c r="D428" s="41">
        <v>4450.43</v>
      </c>
      <c r="E428" s="41">
        <v>4450.34</v>
      </c>
      <c r="F428" s="41">
        <v>4473.47</v>
      </c>
      <c r="G428" s="41">
        <v>4450.39</v>
      </c>
      <c r="H428" s="41">
        <v>4449.43</v>
      </c>
      <c r="I428" s="41">
        <v>4449.5</v>
      </c>
      <c r="J428" s="41">
        <v>4449.81</v>
      </c>
      <c r="K428" s="41">
        <v>4449.9400000000005</v>
      </c>
      <c r="L428" s="41">
        <v>4450.05</v>
      </c>
      <c r="M428" s="41">
        <v>4450.07</v>
      </c>
      <c r="N428" s="41">
        <v>4450.07</v>
      </c>
      <c r="O428" s="41">
        <v>4450.13</v>
      </c>
      <c r="P428" s="41">
        <v>4450.05</v>
      </c>
      <c r="Q428" s="41">
        <v>4450.06</v>
      </c>
      <c r="R428" s="41">
        <v>4450.110000000001</v>
      </c>
      <c r="S428" s="41">
        <v>4450.22</v>
      </c>
      <c r="T428" s="41">
        <v>4448.98</v>
      </c>
      <c r="U428" s="41">
        <v>4448.99</v>
      </c>
      <c r="V428" s="41">
        <v>4448.9400000000005</v>
      </c>
      <c r="W428" s="41">
        <v>4448.45</v>
      </c>
      <c r="X428" s="41">
        <v>4529.360000000001</v>
      </c>
      <c r="Y428" s="41">
        <v>4449.72</v>
      </c>
    </row>
    <row r="429" spans="1:25" ht="15.75">
      <c r="A429" s="40">
        <f t="shared" si="10"/>
        <v>45013</v>
      </c>
      <c r="B429" s="41">
        <v>4450.2</v>
      </c>
      <c r="C429" s="41">
        <v>4450.29</v>
      </c>
      <c r="D429" s="41">
        <v>4450.42</v>
      </c>
      <c r="E429" s="41">
        <v>4450.33</v>
      </c>
      <c r="F429" s="41">
        <v>4473.56</v>
      </c>
      <c r="G429" s="41">
        <v>4450.8</v>
      </c>
      <c r="H429" s="41">
        <v>4450.16</v>
      </c>
      <c r="I429" s="41">
        <v>4449.74</v>
      </c>
      <c r="J429" s="41">
        <v>4449.87</v>
      </c>
      <c r="K429" s="41">
        <v>4449.95</v>
      </c>
      <c r="L429" s="41">
        <v>4450.01</v>
      </c>
      <c r="M429" s="41">
        <v>4450.14</v>
      </c>
      <c r="N429" s="41">
        <v>4450.18</v>
      </c>
      <c r="O429" s="41">
        <v>4450.2</v>
      </c>
      <c r="P429" s="41">
        <v>4450.2</v>
      </c>
      <c r="Q429" s="41">
        <v>4450.35</v>
      </c>
      <c r="R429" s="41">
        <v>4450.33</v>
      </c>
      <c r="S429" s="41">
        <v>4450.31</v>
      </c>
      <c r="T429" s="41">
        <v>4449.24</v>
      </c>
      <c r="U429" s="41">
        <v>4449.030000000001</v>
      </c>
      <c r="V429" s="41">
        <v>4448.9</v>
      </c>
      <c r="W429" s="41">
        <v>4448.71</v>
      </c>
      <c r="X429" s="41">
        <v>4525.93</v>
      </c>
      <c r="Y429" s="41">
        <v>4449.97</v>
      </c>
    </row>
    <row r="430" spans="1:25" ht="15.75" customHeight="1">
      <c r="A430" s="40">
        <f t="shared" si="10"/>
        <v>45014</v>
      </c>
      <c r="B430" s="41">
        <v>4450.35</v>
      </c>
      <c r="C430" s="41">
        <v>4450.43</v>
      </c>
      <c r="D430" s="41">
        <v>4450.530000000001</v>
      </c>
      <c r="E430" s="41">
        <v>4450.4400000000005</v>
      </c>
      <c r="F430" s="41">
        <v>4452.23</v>
      </c>
      <c r="G430" s="41">
        <v>4450.74</v>
      </c>
      <c r="H430" s="41">
        <v>4449.88</v>
      </c>
      <c r="I430" s="41">
        <v>4449.82</v>
      </c>
      <c r="J430" s="41">
        <v>4450.17</v>
      </c>
      <c r="K430" s="41">
        <v>4450.08</v>
      </c>
      <c r="L430" s="41">
        <v>4450.17</v>
      </c>
      <c r="M430" s="41">
        <v>4450.2</v>
      </c>
      <c r="N430" s="41">
        <v>4450.25</v>
      </c>
      <c r="O430" s="41">
        <v>4450.3</v>
      </c>
      <c r="P430" s="41">
        <v>4450.26</v>
      </c>
      <c r="Q430" s="41">
        <v>4450.37</v>
      </c>
      <c r="R430" s="41">
        <v>4450.54</v>
      </c>
      <c r="S430" s="41">
        <v>4450.34</v>
      </c>
      <c r="T430" s="41">
        <v>4449.01</v>
      </c>
      <c r="U430" s="41">
        <v>4449.280000000001</v>
      </c>
      <c r="V430" s="41">
        <v>4449.1</v>
      </c>
      <c r="W430" s="41">
        <v>4448.9400000000005</v>
      </c>
      <c r="X430" s="41">
        <v>4485.51</v>
      </c>
      <c r="Y430" s="41">
        <v>4450.63</v>
      </c>
    </row>
    <row r="431" spans="1:25" ht="15.75">
      <c r="A431" s="40">
        <f t="shared" si="10"/>
        <v>45015</v>
      </c>
      <c r="B431" s="41">
        <v>4451.66</v>
      </c>
      <c r="C431" s="41">
        <v>4450.54</v>
      </c>
      <c r="D431" s="41">
        <v>4450.65</v>
      </c>
      <c r="E431" s="41">
        <v>4450.56</v>
      </c>
      <c r="F431" s="41">
        <v>4455.02</v>
      </c>
      <c r="G431" s="41">
        <v>4450.8</v>
      </c>
      <c r="H431" s="41">
        <v>4450.07</v>
      </c>
      <c r="I431" s="41">
        <v>4449.98</v>
      </c>
      <c r="J431" s="41">
        <v>4450.23</v>
      </c>
      <c r="K431" s="41">
        <v>4450.18</v>
      </c>
      <c r="L431" s="41">
        <v>4450.26</v>
      </c>
      <c r="M431" s="41">
        <v>4450.29</v>
      </c>
      <c r="N431" s="41">
        <v>4450.33</v>
      </c>
      <c r="O431" s="41">
        <v>4450.33</v>
      </c>
      <c r="P431" s="41">
        <v>4450.37</v>
      </c>
      <c r="Q431" s="41">
        <v>4450.51</v>
      </c>
      <c r="R431" s="41">
        <v>4450.49</v>
      </c>
      <c r="S431" s="41">
        <v>4450.47</v>
      </c>
      <c r="T431" s="41">
        <v>4449.5</v>
      </c>
      <c r="U431" s="41">
        <v>4449.3</v>
      </c>
      <c r="V431" s="41">
        <v>4449.13</v>
      </c>
      <c r="W431" s="41">
        <v>4449.07</v>
      </c>
      <c r="X431" s="41">
        <v>4503.85</v>
      </c>
      <c r="Y431" s="41">
        <v>4450.65</v>
      </c>
    </row>
    <row r="432" spans="1:25" ht="15.75">
      <c r="A432" s="40">
        <f t="shared" si="10"/>
        <v>45016</v>
      </c>
      <c r="B432" s="41">
        <v>4450.43</v>
      </c>
      <c r="C432" s="41">
        <v>4450.47</v>
      </c>
      <c r="D432" s="41">
        <v>4450.55</v>
      </c>
      <c r="E432" s="41">
        <v>4450.48</v>
      </c>
      <c r="F432" s="41">
        <v>4452.09</v>
      </c>
      <c r="G432" s="41">
        <v>4450.65</v>
      </c>
      <c r="H432" s="41">
        <v>4449.56</v>
      </c>
      <c r="I432" s="41">
        <v>4449.76</v>
      </c>
      <c r="J432" s="41">
        <v>4450.1900000000005</v>
      </c>
      <c r="K432" s="41">
        <v>4450.280000000001</v>
      </c>
      <c r="L432" s="41">
        <v>4450.29</v>
      </c>
      <c r="M432" s="41">
        <v>4450.29</v>
      </c>
      <c r="N432" s="41">
        <v>4450.26</v>
      </c>
      <c r="O432" s="41">
        <v>4450.31</v>
      </c>
      <c r="P432" s="41">
        <v>4450.280000000001</v>
      </c>
      <c r="Q432" s="41">
        <v>4450.35</v>
      </c>
      <c r="R432" s="41">
        <v>4450.360000000001</v>
      </c>
      <c r="S432" s="41">
        <v>4450.21</v>
      </c>
      <c r="T432" s="41">
        <v>4449.18</v>
      </c>
      <c r="U432" s="41">
        <v>4449.1900000000005</v>
      </c>
      <c r="V432" s="41">
        <v>4449.030000000001</v>
      </c>
      <c r="W432" s="41">
        <v>4448.26</v>
      </c>
      <c r="X432" s="41">
        <v>4530.76</v>
      </c>
      <c r="Y432" s="41">
        <v>4449.58</v>
      </c>
    </row>
    <row r="433" spans="1:25" ht="18.75">
      <c r="A433" s="36" t="s">
        <v>73</v>
      </c>
      <c r="B433" s="37"/>
      <c r="C433" s="39" t="s">
        <v>105</v>
      </c>
      <c r="D433" s="37"/>
      <c r="E433" s="37"/>
      <c r="F433" s="37"/>
      <c r="G433" s="37"/>
      <c r="H433" s="37"/>
      <c r="I433" s="37"/>
      <c r="J433" s="37"/>
      <c r="K433" s="37"/>
      <c r="L433" s="37"/>
      <c r="M433" s="37"/>
      <c r="N433" s="37"/>
      <c r="O433" s="37"/>
      <c r="P433" s="37"/>
      <c r="Q433" s="37"/>
      <c r="R433" s="37"/>
      <c r="S433" s="37"/>
      <c r="T433" s="37"/>
      <c r="U433" s="37"/>
      <c r="V433" s="37"/>
      <c r="W433" s="37"/>
      <c r="X433" s="37"/>
      <c r="Y433" s="37"/>
    </row>
    <row r="434" spans="1:25" ht="18.75">
      <c r="A434" s="36" t="s">
        <v>75</v>
      </c>
      <c r="B434" s="37"/>
      <c r="C434" s="37"/>
      <c r="D434" s="37"/>
      <c r="E434" s="37"/>
      <c r="F434" s="37"/>
      <c r="G434" s="39" t="str">
        <f>G397</f>
        <v>не менее 10 мВт</v>
      </c>
      <c r="H434" s="37"/>
      <c r="I434" s="37"/>
      <c r="J434" s="37"/>
      <c r="K434" s="37"/>
      <c r="L434" s="37"/>
      <c r="M434" s="37"/>
      <c r="N434" s="37"/>
      <c r="O434" s="37"/>
      <c r="P434" s="37"/>
      <c r="Q434" s="37"/>
      <c r="R434" s="37"/>
      <c r="S434" s="37"/>
      <c r="T434" s="37"/>
      <c r="U434" s="37"/>
      <c r="V434" s="37"/>
      <c r="W434" s="37"/>
      <c r="X434" s="37"/>
      <c r="Y434" s="37"/>
    </row>
    <row r="435" spans="1:25" ht="15.75">
      <c r="A435" s="87" t="s">
        <v>77</v>
      </c>
      <c r="B435" s="90" t="s">
        <v>78</v>
      </c>
      <c r="C435" s="91"/>
      <c r="D435" s="91"/>
      <c r="E435" s="91"/>
      <c r="F435" s="91"/>
      <c r="G435" s="91"/>
      <c r="H435" s="91"/>
      <c r="I435" s="91"/>
      <c r="J435" s="91"/>
      <c r="K435" s="91"/>
      <c r="L435" s="91"/>
      <c r="M435" s="91"/>
      <c r="N435" s="91"/>
      <c r="O435" s="91"/>
      <c r="P435" s="91"/>
      <c r="Q435" s="91"/>
      <c r="R435" s="91"/>
      <c r="S435" s="91"/>
      <c r="T435" s="91"/>
      <c r="U435" s="91"/>
      <c r="V435" s="91"/>
      <c r="W435" s="91"/>
      <c r="X435" s="91"/>
      <c r="Y435" s="92"/>
    </row>
    <row r="436" spans="1:25" ht="15.75">
      <c r="A436" s="88"/>
      <c r="B436" s="93"/>
      <c r="C436" s="94"/>
      <c r="D436" s="94"/>
      <c r="E436" s="94"/>
      <c r="F436" s="94"/>
      <c r="G436" s="94"/>
      <c r="H436" s="94"/>
      <c r="I436" s="94"/>
      <c r="J436" s="94"/>
      <c r="K436" s="94"/>
      <c r="L436" s="94"/>
      <c r="M436" s="94"/>
      <c r="N436" s="94"/>
      <c r="O436" s="94"/>
      <c r="P436" s="94"/>
      <c r="Q436" s="94"/>
      <c r="R436" s="94"/>
      <c r="S436" s="94"/>
      <c r="T436" s="94"/>
      <c r="U436" s="94"/>
      <c r="V436" s="94"/>
      <c r="W436" s="94"/>
      <c r="X436" s="94"/>
      <c r="Y436" s="95"/>
    </row>
    <row r="437" spans="1:25" ht="15.75">
      <c r="A437" s="88"/>
      <c r="B437" s="96" t="s">
        <v>79</v>
      </c>
      <c r="C437" s="96" t="s">
        <v>80</v>
      </c>
      <c r="D437" s="96" t="s">
        <v>81</v>
      </c>
      <c r="E437" s="96" t="s">
        <v>82</v>
      </c>
      <c r="F437" s="96" t="s">
        <v>83</v>
      </c>
      <c r="G437" s="96" t="s">
        <v>84</v>
      </c>
      <c r="H437" s="96" t="s">
        <v>85</v>
      </c>
      <c r="I437" s="96" t="s">
        <v>86</v>
      </c>
      <c r="J437" s="96" t="s">
        <v>87</v>
      </c>
      <c r="K437" s="96" t="s">
        <v>88</v>
      </c>
      <c r="L437" s="96" t="s">
        <v>89</v>
      </c>
      <c r="M437" s="96" t="s">
        <v>90</v>
      </c>
      <c r="N437" s="96" t="s">
        <v>91</v>
      </c>
      <c r="O437" s="96" t="s">
        <v>92</v>
      </c>
      <c r="P437" s="96" t="s">
        <v>93</v>
      </c>
      <c r="Q437" s="96" t="s">
        <v>94</v>
      </c>
      <c r="R437" s="96" t="s">
        <v>95</v>
      </c>
      <c r="S437" s="96" t="s">
        <v>96</v>
      </c>
      <c r="T437" s="96" t="s">
        <v>97</v>
      </c>
      <c r="U437" s="96" t="s">
        <v>98</v>
      </c>
      <c r="V437" s="96" t="s">
        <v>99</v>
      </c>
      <c r="W437" s="96" t="s">
        <v>100</v>
      </c>
      <c r="X437" s="96" t="s">
        <v>101</v>
      </c>
      <c r="Y437" s="96" t="s">
        <v>102</v>
      </c>
    </row>
    <row r="438" spans="1:25" ht="15.75">
      <c r="A438" s="89"/>
      <c r="B438" s="97"/>
      <c r="C438" s="97"/>
      <c r="D438" s="97"/>
      <c r="E438" s="97"/>
      <c r="F438" s="97"/>
      <c r="G438" s="97"/>
      <c r="H438" s="97"/>
      <c r="I438" s="97"/>
      <c r="J438" s="97"/>
      <c r="K438" s="97"/>
      <c r="L438" s="97"/>
      <c r="M438" s="97"/>
      <c r="N438" s="97"/>
      <c r="O438" s="97"/>
      <c r="P438" s="97"/>
      <c r="Q438" s="97"/>
      <c r="R438" s="97"/>
      <c r="S438" s="97"/>
      <c r="T438" s="97"/>
      <c r="U438" s="97"/>
      <c r="V438" s="97"/>
      <c r="W438" s="97"/>
      <c r="X438" s="97"/>
      <c r="Y438" s="97"/>
    </row>
    <row r="439" spans="1:25" ht="15.75">
      <c r="A439" s="40">
        <f>A402</f>
        <v>44986</v>
      </c>
      <c r="B439" s="41">
        <v>5088.719999999999</v>
      </c>
      <c r="C439" s="41">
        <v>5028.53</v>
      </c>
      <c r="D439" s="41">
        <v>5012.549999999999</v>
      </c>
      <c r="E439" s="41">
        <v>5012.54</v>
      </c>
      <c r="F439" s="41">
        <v>5012.49</v>
      </c>
      <c r="G439" s="41">
        <v>5012.35</v>
      </c>
      <c r="H439" s="41">
        <v>5087.7</v>
      </c>
      <c r="I439" s="41">
        <v>5285.91</v>
      </c>
      <c r="J439" s="41">
        <v>5084.139999999999</v>
      </c>
      <c r="K439" s="41">
        <v>5065.8099999999995</v>
      </c>
      <c r="L439" s="41">
        <v>5054.38</v>
      </c>
      <c r="M439" s="41">
        <v>5015.04</v>
      </c>
      <c r="N439" s="41">
        <v>5023.35</v>
      </c>
      <c r="O439" s="41">
        <v>5046.049999999999</v>
      </c>
      <c r="P439" s="41">
        <v>5112.9</v>
      </c>
      <c r="Q439" s="41">
        <v>5135.889999999999</v>
      </c>
      <c r="R439" s="41">
        <v>5130.49</v>
      </c>
      <c r="S439" s="41">
        <v>5158.26</v>
      </c>
      <c r="T439" s="41">
        <v>5242.04</v>
      </c>
      <c r="U439" s="41">
        <v>5195.03</v>
      </c>
      <c r="V439" s="41">
        <v>5150.76</v>
      </c>
      <c r="W439" s="41">
        <v>5094.7</v>
      </c>
      <c r="X439" s="41">
        <v>5316.75</v>
      </c>
      <c r="Y439" s="41">
        <v>5202.57</v>
      </c>
    </row>
    <row r="440" spans="1:25" ht="15.75">
      <c r="A440" s="40">
        <f>A439+1</f>
        <v>44987</v>
      </c>
      <c r="B440" s="41">
        <v>5105.0599999999995</v>
      </c>
      <c r="C440" s="41">
        <v>5050.96</v>
      </c>
      <c r="D440" s="41">
        <v>5012.46</v>
      </c>
      <c r="E440" s="41">
        <v>5012.44</v>
      </c>
      <c r="F440" s="41">
        <v>5012.33</v>
      </c>
      <c r="G440" s="41">
        <v>5012.09</v>
      </c>
      <c r="H440" s="41">
        <v>5033.62</v>
      </c>
      <c r="I440" s="41">
        <v>5105.969999999999</v>
      </c>
      <c r="J440" s="41">
        <v>5011.469999999999</v>
      </c>
      <c r="K440" s="41">
        <v>5078.2699999999995</v>
      </c>
      <c r="L440" s="41">
        <v>5135.95</v>
      </c>
      <c r="M440" s="41">
        <v>5174.21</v>
      </c>
      <c r="N440" s="41">
        <v>5210.11</v>
      </c>
      <c r="O440" s="41">
        <v>5251.66</v>
      </c>
      <c r="P440" s="41">
        <v>5220.37</v>
      </c>
      <c r="Q440" s="41">
        <v>5193.43</v>
      </c>
      <c r="R440" s="41">
        <v>5177.16</v>
      </c>
      <c r="S440" s="41">
        <v>5157.9</v>
      </c>
      <c r="T440" s="41">
        <v>5278.65</v>
      </c>
      <c r="U440" s="41">
        <v>5203.21</v>
      </c>
      <c r="V440" s="41">
        <v>5134.91</v>
      </c>
      <c r="W440" s="41">
        <v>5049.12</v>
      </c>
      <c r="X440" s="41">
        <v>5329.11</v>
      </c>
      <c r="Y440" s="41">
        <v>5243.93</v>
      </c>
    </row>
    <row r="441" spans="1:25" ht="15.75">
      <c r="A441" s="40">
        <f aca="true" t="shared" si="11" ref="A441:A469">A440+1</f>
        <v>44988</v>
      </c>
      <c r="B441" s="41">
        <v>5214.389999999999</v>
      </c>
      <c r="C441" s="41">
        <v>5101.93</v>
      </c>
      <c r="D441" s="41">
        <v>5012.2</v>
      </c>
      <c r="E441" s="41">
        <v>5012.19</v>
      </c>
      <c r="F441" s="41">
        <v>5012.11</v>
      </c>
      <c r="G441" s="41">
        <v>5011.84</v>
      </c>
      <c r="H441" s="41">
        <v>5065.2</v>
      </c>
      <c r="I441" s="41">
        <v>5113.21</v>
      </c>
      <c r="J441" s="41">
        <v>5011.12</v>
      </c>
      <c r="K441" s="41">
        <v>5011.21</v>
      </c>
      <c r="L441" s="41">
        <v>5090.85</v>
      </c>
      <c r="M441" s="41">
        <v>5070.16</v>
      </c>
      <c r="N441" s="41">
        <v>5083.11</v>
      </c>
      <c r="O441" s="41">
        <v>5067.11</v>
      </c>
      <c r="P441" s="41">
        <v>5010.99</v>
      </c>
      <c r="Q441" s="41">
        <v>5029.28</v>
      </c>
      <c r="R441" s="41">
        <v>5099.63</v>
      </c>
      <c r="S441" s="41">
        <v>5117.66</v>
      </c>
      <c r="T441" s="41">
        <v>5261.98</v>
      </c>
      <c r="U441" s="41">
        <v>5204.86</v>
      </c>
      <c r="V441" s="41">
        <v>5184.91</v>
      </c>
      <c r="W441" s="41">
        <v>5140.68</v>
      </c>
      <c r="X441" s="41">
        <v>5574.63</v>
      </c>
      <c r="Y441" s="41">
        <v>5270.84</v>
      </c>
    </row>
    <row r="442" spans="1:25" ht="15.75">
      <c r="A442" s="40">
        <f t="shared" si="11"/>
        <v>44989</v>
      </c>
      <c r="B442" s="41">
        <v>5118.58</v>
      </c>
      <c r="C442" s="41">
        <v>5011.78</v>
      </c>
      <c r="D442" s="41">
        <v>5011.84</v>
      </c>
      <c r="E442" s="41">
        <v>5011.76</v>
      </c>
      <c r="F442" s="41">
        <v>5011.74</v>
      </c>
      <c r="G442" s="41">
        <v>5011.799999999999</v>
      </c>
      <c r="H442" s="41">
        <v>5010.799999999999</v>
      </c>
      <c r="I442" s="41">
        <v>5205.7699999999995</v>
      </c>
      <c r="J442" s="41">
        <v>5011.34</v>
      </c>
      <c r="K442" s="41">
        <v>5041.35</v>
      </c>
      <c r="L442" s="41">
        <v>5104.5</v>
      </c>
      <c r="M442" s="41">
        <v>5113.719999999999</v>
      </c>
      <c r="N442" s="41">
        <v>5036.719999999999</v>
      </c>
      <c r="O442" s="41">
        <v>5011.469999999999</v>
      </c>
      <c r="P442" s="41">
        <v>5011.29</v>
      </c>
      <c r="Q442" s="41">
        <v>5027.219999999999</v>
      </c>
      <c r="R442" s="41">
        <v>5036.79</v>
      </c>
      <c r="S442" s="41">
        <v>5011.26</v>
      </c>
      <c r="T442" s="41">
        <v>5095.38</v>
      </c>
      <c r="U442" s="41">
        <v>5009.69</v>
      </c>
      <c r="V442" s="41">
        <v>5009.54</v>
      </c>
      <c r="W442" s="41">
        <v>5009.549999999999</v>
      </c>
      <c r="X442" s="41">
        <v>5242.5599999999995</v>
      </c>
      <c r="Y442" s="41">
        <v>5173.6</v>
      </c>
    </row>
    <row r="443" spans="1:25" ht="15.75">
      <c r="A443" s="40">
        <f t="shared" si="11"/>
        <v>44990</v>
      </c>
      <c r="B443" s="41">
        <v>5069.68</v>
      </c>
      <c r="C443" s="41">
        <v>5011.83</v>
      </c>
      <c r="D443" s="41">
        <v>5011.86</v>
      </c>
      <c r="E443" s="41">
        <v>5011.75</v>
      </c>
      <c r="F443" s="41">
        <v>5011.78</v>
      </c>
      <c r="G443" s="41">
        <v>5011.79</v>
      </c>
      <c r="H443" s="41">
        <v>5010.9</v>
      </c>
      <c r="I443" s="41">
        <v>5172.43</v>
      </c>
      <c r="J443" s="41">
        <v>5011.21</v>
      </c>
      <c r="K443" s="41">
        <v>5054.48</v>
      </c>
      <c r="L443" s="41">
        <v>5109.96</v>
      </c>
      <c r="M443" s="41">
        <v>5152.88</v>
      </c>
      <c r="N443" s="41">
        <v>5195.98</v>
      </c>
      <c r="O443" s="41">
        <v>5208.389999999999</v>
      </c>
      <c r="P443" s="41">
        <v>5152.5199999999995</v>
      </c>
      <c r="Q443" s="41">
        <v>5170.12</v>
      </c>
      <c r="R443" s="41">
        <v>5151.8099999999995</v>
      </c>
      <c r="S443" s="41">
        <v>5051.3099999999995</v>
      </c>
      <c r="T443" s="41">
        <v>5154.3099999999995</v>
      </c>
      <c r="U443" s="41">
        <v>5068.7699999999995</v>
      </c>
      <c r="V443" s="41">
        <v>5009.92</v>
      </c>
      <c r="W443" s="41">
        <v>5009.74</v>
      </c>
      <c r="X443" s="41">
        <v>5251.5199999999995</v>
      </c>
      <c r="Y443" s="41">
        <v>5197.07</v>
      </c>
    </row>
    <row r="444" spans="1:25" ht="15.75">
      <c r="A444" s="40">
        <f t="shared" si="11"/>
        <v>44991</v>
      </c>
      <c r="B444" s="41">
        <v>5089.299999999999</v>
      </c>
      <c r="C444" s="41">
        <v>5011.9</v>
      </c>
      <c r="D444" s="41">
        <v>5012.03</v>
      </c>
      <c r="E444" s="41">
        <v>5012.01</v>
      </c>
      <c r="F444" s="41">
        <v>5011.84</v>
      </c>
      <c r="G444" s="41">
        <v>5011.68</v>
      </c>
      <c r="H444" s="41">
        <v>5010.719999999999</v>
      </c>
      <c r="I444" s="41">
        <v>5182.25</v>
      </c>
      <c r="J444" s="41">
        <v>5011.57</v>
      </c>
      <c r="K444" s="41">
        <v>5052.8099999999995</v>
      </c>
      <c r="L444" s="41">
        <v>5106.85</v>
      </c>
      <c r="M444" s="41">
        <v>5149.24</v>
      </c>
      <c r="N444" s="41">
        <v>5187.17</v>
      </c>
      <c r="O444" s="41">
        <v>5207.0199999999995</v>
      </c>
      <c r="P444" s="41">
        <v>5146.34</v>
      </c>
      <c r="Q444" s="41">
        <v>5165.34</v>
      </c>
      <c r="R444" s="41">
        <v>5148.889999999999</v>
      </c>
      <c r="S444" s="41">
        <v>5050.37</v>
      </c>
      <c r="T444" s="41">
        <v>5149.73</v>
      </c>
      <c r="U444" s="41">
        <v>5067.18</v>
      </c>
      <c r="V444" s="41">
        <v>5010.0199999999995</v>
      </c>
      <c r="W444" s="41">
        <v>5009.9</v>
      </c>
      <c r="X444" s="41">
        <v>5244.29</v>
      </c>
      <c r="Y444" s="41">
        <v>5187.0599999999995</v>
      </c>
    </row>
    <row r="445" spans="1:25" ht="15.75">
      <c r="A445" s="40">
        <f t="shared" si="11"/>
        <v>44992</v>
      </c>
      <c r="B445" s="41">
        <v>5068.0599999999995</v>
      </c>
      <c r="C445" s="41">
        <v>5011.9</v>
      </c>
      <c r="D445" s="41">
        <v>5011.95</v>
      </c>
      <c r="E445" s="41">
        <v>5011.86</v>
      </c>
      <c r="F445" s="41">
        <v>5011.85</v>
      </c>
      <c r="G445" s="41">
        <v>5011.719999999999</v>
      </c>
      <c r="H445" s="41">
        <v>5010.549999999999</v>
      </c>
      <c r="I445" s="41">
        <v>5146.71</v>
      </c>
      <c r="J445" s="41">
        <v>5010.74</v>
      </c>
      <c r="K445" s="41">
        <v>5010.83</v>
      </c>
      <c r="L445" s="41">
        <v>5050.45</v>
      </c>
      <c r="M445" s="41">
        <v>5101.219999999999</v>
      </c>
      <c r="N445" s="41">
        <v>5144.9</v>
      </c>
      <c r="O445" s="41">
        <v>5162.46</v>
      </c>
      <c r="P445" s="41">
        <v>5088.73</v>
      </c>
      <c r="Q445" s="41">
        <v>5138.639999999999</v>
      </c>
      <c r="R445" s="41">
        <v>5091.34</v>
      </c>
      <c r="S445" s="41">
        <v>5009.799999999999</v>
      </c>
      <c r="T445" s="41">
        <v>5055.75</v>
      </c>
      <c r="U445" s="41">
        <v>5008.16</v>
      </c>
      <c r="V445" s="41">
        <v>5005.389999999999</v>
      </c>
      <c r="W445" s="41">
        <v>5005.38</v>
      </c>
      <c r="X445" s="41">
        <v>5208.57</v>
      </c>
      <c r="Y445" s="41">
        <v>5163.19</v>
      </c>
    </row>
    <row r="446" spans="1:25" ht="15.75">
      <c r="A446" s="40">
        <f t="shared" si="11"/>
        <v>44993</v>
      </c>
      <c r="B446" s="41">
        <v>5070.37</v>
      </c>
      <c r="C446" s="41">
        <v>5011.35</v>
      </c>
      <c r="D446" s="41">
        <v>5011.389999999999</v>
      </c>
      <c r="E446" s="41">
        <v>5011.18</v>
      </c>
      <c r="F446" s="41">
        <v>5011.15</v>
      </c>
      <c r="G446" s="41">
        <v>5010.85</v>
      </c>
      <c r="H446" s="41">
        <v>5009.15</v>
      </c>
      <c r="I446" s="41">
        <v>5009.18</v>
      </c>
      <c r="J446" s="41">
        <v>5009.76</v>
      </c>
      <c r="K446" s="41">
        <v>5009.68</v>
      </c>
      <c r="L446" s="41">
        <v>5078.51</v>
      </c>
      <c r="M446" s="41">
        <v>5126.07</v>
      </c>
      <c r="N446" s="41">
        <v>5089.33</v>
      </c>
      <c r="O446" s="41">
        <v>5009.48</v>
      </c>
      <c r="P446" s="41">
        <v>5009.18</v>
      </c>
      <c r="Q446" s="41">
        <v>5009.61</v>
      </c>
      <c r="R446" s="41">
        <v>5009.94</v>
      </c>
      <c r="S446" s="41">
        <v>5009.99</v>
      </c>
      <c r="T446" s="41">
        <v>5033.33</v>
      </c>
      <c r="U446" s="41">
        <v>5007.75</v>
      </c>
      <c r="V446" s="41">
        <v>5007.799999999999</v>
      </c>
      <c r="W446" s="41">
        <v>5007.2699999999995</v>
      </c>
      <c r="X446" s="41">
        <v>5189.45</v>
      </c>
      <c r="Y446" s="41">
        <v>5127.79</v>
      </c>
    </row>
    <row r="447" spans="1:25" ht="15.75">
      <c r="A447" s="40">
        <f t="shared" si="11"/>
        <v>44994</v>
      </c>
      <c r="B447" s="41">
        <v>5062.48</v>
      </c>
      <c r="C447" s="41">
        <v>5011.4</v>
      </c>
      <c r="D447" s="41">
        <v>5011.44</v>
      </c>
      <c r="E447" s="41">
        <v>5011.28</v>
      </c>
      <c r="F447" s="41">
        <v>5011.2699999999995</v>
      </c>
      <c r="G447" s="41">
        <v>5011.0199999999995</v>
      </c>
      <c r="H447" s="41">
        <v>5009.38</v>
      </c>
      <c r="I447" s="41">
        <v>5009.58</v>
      </c>
      <c r="J447" s="41">
        <v>5009.889999999999</v>
      </c>
      <c r="K447" s="41">
        <v>5017.549999999999</v>
      </c>
      <c r="L447" s="41">
        <v>5123.69</v>
      </c>
      <c r="M447" s="41">
        <v>5174.4</v>
      </c>
      <c r="N447" s="41">
        <v>5129.71</v>
      </c>
      <c r="O447" s="41">
        <v>5030.46</v>
      </c>
      <c r="P447" s="41">
        <v>5009.62</v>
      </c>
      <c r="Q447" s="41">
        <v>5009.78</v>
      </c>
      <c r="R447" s="41">
        <v>5010.08</v>
      </c>
      <c r="S447" s="41">
        <v>5010.389999999999</v>
      </c>
      <c r="T447" s="41">
        <v>5081.61</v>
      </c>
      <c r="U447" s="41">
        <v>5008.46</v>
      </c>
      <c r="V447" s="41">
        <v>5008.26</v>
      </c>
      <c r="W447" s="41">
        <v>5008.469999999999</v>
      </c>
      <c r="X447" s="41">
        <v>5229.219999999999</v>
      </c>
      <c r="Y447" s="41">
        <v>5149.74</v>
      </c>
    </row>
    <row r="448" spans="1:25" ht="15.75">
      <c r="A448" s="40">
        <f t="shared" si="11"/>
        <v>44995</v>
      </c>
      <c r="B448" s="41">
        <v>5055.84</v>
      </c>
      <c r="C448" s="41">
        <v>5011.46</v>
      </c>
      <c r="D448" s="41">
        <v>5011.44</v>
      </c>
      <c r="E448" s="41">
        <v>5011.28</v>
      </c>
      <c r="F448" s="41">
        <v>5011.25</v>
      </c>
      <c r="G448" s="41">
        <v>5011.12</v>
      </c>
      <c r="H448" s="41">
        <v>5009.33</v>
      </c>
      <c r="I448" s="41">
        <v>5009.7</v>
      </c>
      <c r="J448" s="41">
        <v>5010.0199999999995</v>
      </c>
      <c r="K448" s="41">
        <v>5010.16</v>
      </c>
      <c r="L448" s="41">
        <v>5038.03</v>
      </c>
      <c r="M448" s="41">
        <v>5089.37</v>
      </c>
      <c r="N448" s="41">
        <v>5044.0199999999995</v>
      </c>
      <c r="O448" s="41">
        <v>5010.32</v>
      </c>
      <c r="P448" s="41">
        <v>5010.08</v>
      </c>
      <c r="Q448" s="41">
        <v>5010.2699999999995</v>
      </c>
      <c r="R448" s="41">
        <v>5010.74</v>
      </c>
      <c r="S448" s="41">
        <v>5010.75</v>
      </c>
      <c r="T448" s="41">
        <v>5051.63</v>
      </c>
      <c r="U448" s="41">
        <v>5009.889999999999</v>
      </c>
      <c r="V448" s="41">
        <v>5009.79</v>
      </c>
      <c r="W448" s="41">
        <v>5008.85</v>
      </c>
      <c r="X448" s="41">
        <v>5147.51</v>
      </c>
      <c r="Y448" s="41">
        <v>5142.37</v>
      </c>
    </row>
    <row r="449" spans="1:25" ht="15.75">
      <c r="A449" s="40">
        <f t="shared" si="11"/>
        <v>44996</v>
      </c>
      <c r="B449" s="41">
        <v>5081.87</v>
      </c>
      <c r="C449" s="41">
        <v>5011.86</v>
      </c>
      <c r="D449" s="41">
        <v>5012.219999999999</v>
      </c>
      <c r="E449" s="41">
        <v>5012.26</v>
      </c>
      <c r="F449" s="41">
        <v>5012.15</v>
      </c>
      <c r="G449" s="41">
        <v>5011.51</v>
      </c>
      <c r="H449" s="41">
        <v>5010.24</v>
      </c>
      <c r="I449" s="41">
        <v>5009.76</v>
      </c>
      <c r="J449" s="41">
        <v>5010.6</v>
      </c>
      <c r="K449" s="41">
        <v>5010.7699999999995</v>
      </c>
      <c r="L449" s="41">
        <v>5010.91</v>
      </c>
      <c r="M449" s="41">
        <v>5010.889999999999</v>
      </c>
      <c r="N449" s="41">
        <v>5010.94</v>
      </c>
      <c r="O449" s="41">
        <v>5010.94</v>
      </c>
      <c r="P449" s="41">
        <v>5010.799999999999</v>
      </c>
      <c r="Q449" s="41">
        <v>5010.7</v>
      </c>
      <c r="R449" s="41">
        <v>5010.799999999999</v>
      </c>
      <c r="S449" s="41">
        <v>5011</v>
      </c>
      <c r="T449" s="41">
        <v>5083.34</v>
      </c>
      <c r="U449" s="41">
        <v>5037.48</v>
      </c>
      <c r="V449" s="41">
        <v>5009.92</v>
      </c>
      <c r="W449" s="41">
        <v>5009.71</v>
      </c>
      <c r="X449" s="41">
        <v>5242.2</v>
      </c>
      <c r="Y449" s="41">
        <v>5175.549999999999</v>
      </c>
    </row>
    <row r="450" spans="1:25" ht="15.75">
      <c r="A450" s="40">
        <f t="shared" si="11"/>
        <v>44997</v>
      </c>
      <c r="B450" s="41">
        <v>5086.48</v>
      </c>
      <c r="C450" s="41">
        <v>5012.2</v>
      </c>
      <c r="D450" s="41">
        <v>5012.35</v>
      </c>
      <c r="E450" s="41">
        <v>5012.4</v>
      </c>
      <c r="F450" s="41">
        <v>5012.36</v>
      </c>
      <c r="G450" s="41">
        <v>5012.23</v>
      </c>
      <c r="H450" s="41">
        <v>5011.63</v>
      </c>
      <c r="I450" s="41">
        <v>5096.35</v>
      </c>
      <c r="J450" s="41">
        <v>5011.08</v>
      </c>
      <c r="K450" s="41">
        <v>5011.21</v>
      </c>
      <c r="L450" s="41">
        <v>5011.26</v>
      </c>
      <c r="M450" s="41">
        <v>5011.24</v>
      </c>
      <c r="N450" s="41">
        <v>5011.15</v>
      </c>
      <c r="O450" s="41">
        <v>5011.32</v>
      </c>
      <c r="P450" s="41">
        <v>5011.41</v>
      </c>
      <c r="Q450" s="41">
        <v>5011.469999999999</v>
      </c>
      <c r="R450" s="41">
        <v>5011.73</v>
      </c>
      <c r="S450" s="41">
        <v>5011.83</v>
      </c>
      <c r="T450" s="41">
        <v>5046.29</v>
      </c>
      <c r="U450" s="41">
        <v>5017.91</v>
      </c>
      <c r="V450" s="41">
        <v>5010.75</v>
      </c>
      <c r="W450" s="41">
        <v>5010.5599999999995</v>
      </c>
      <c r="X450" s="41">
        <v>5178.28</v>
      </c>
      <c r="Y450" s="41">
        <v>5082</v>
      </c>
    </row>
    <row r="451" spans="1:25" ht="15.75">
      <c r="A451" s="40">
        <f t="shared" si="11"/>
        <v>44998</v>
      </c>
      <c r="B451" s="41">
        <v>5076.92</v>
      </c>
      <c r="C451" s="41">
        <v>5012.21</v>
      </c>
      <c r="D451" s="41">
        <v>5012.3099999999995</v>
      </c>
      <c r="E451" s="41">
        <v>5012.33</v>
      </c>
      <c r="F451" s="41">
        <v>5012.35</v>
      </c>
      <c r="G451" s="41">
        <v>5012.37</v>
      </c>
      <c r="H451" s="41">
        <v>5011.59</v>
      </c>
      <c r="I451" s="41">
        <v>5011.2699999999995</v>
      </c>
      <c r="J451" s="41">
        <v>5011.74</v>
      </c>
      <c r="K451" s="41">
        <v>5011.92</v>
      </c>
      <c r="L451" s="41">
        <v>5011.91</v>
      </c>
      <c r="M451" s="41">
        <v>5011.79</v>
      </c>
      <c r="N451" s="41">
        <v>5011.61</v>
      </c>
      <c r="O451" s="41">
        <v>5011.94</v>
      </c>
      <c r="P451" s="41">
        <v>5011.88</v>
      </c>
      <c r="Q451" s="41">
        <v>5011.78</v>
      </c>
      <c r="R451" s="41">
        <v>5011.86</v>
      </c>
      <c r="S451" s="41">
        <v>5011.85</v>
      </c>
      <c r="T451" s="41">
        <v>5062.799999999999</v>
      </c>
      <c r="U451" s="41">
        <v>5015.21</v>
      </c>
      <c r="V451" s="41">
        <v>5010.82</v>
      </c>
      <c r="W451" s="41">
        <v>5010.63</v>
      </c>
      <c r="X451" s="41">
        <v>5234</v>
      </c>
      <c r="Y451" s="41">
        <v>5167.57</v>
      </c>
    </row>
    <row r="452" spans="1:25" ht="15.75">
      <c r="A452" s="40">
        <f t="shared" si="11"/>
        <v>44999</v>
      </c>
      <c r="B452" s="41">
        <v>5088.78</v>
      </c>
      <c r="C452" s="41">
        <v>5011.83</v>
      </c>
      <c r="D452" s="41">
        <v>5012.43</v>
      </c>
      <c r="E452" s="41">
        <v>5012.45</v>
      </c>
      <c r="F452" s="41">
        <v>5012.5</v>
      </c>
      <c r="G452" s="41">
        <v>5012.48</v>
      </c>
      <c r="H452" s="41">
        <v>5011.639999999999</v>
      </c>
      <c r="I452" s="41">
        <v>5010.25</v>
      </c>
      <c r="J452" s="41">
        <v>5011.37</v>
      </c>
      <c r="K452" s="41">
        <v>5011.44</v>
      </c>
      <c r="L452" s="41">
        <v>5011.46</v>
      </c>
      <c r="M452" s="41">
        <v>5011.38</v>
      </c>
      <c r="N452" s="41">
        <v>5011.24</v>
      </c>
      <c r="O452" s="41">
        <v>5011.34</v>
      </c>
      <c r="P452" s="41">
        <v>5011.26</v>
      </c>
      <c r="Q452" s="41">
        <v>5011.12</v>
      </c>
      <c r="R452" s="41">
        <v>5011.08</v>
      </c>
      <c r="S452" s="41">
        <v>5011.719999999999</v>
      </c>
      <c r="T452" s="41">
        <v>5091.469999999999</v>
      </c>
      <c r="U452" s="41">
        <v>5053.21</v>
      </c>
      <c r="V452" s="41">
        <v>5010.38</v>
      </c>
      <c r="W452" s="41">
        <v>5010.32</v>
      </c>
      <c r="X452" s="41">
        <v>5233.38</v>
      </c>
      <c r="Y452" s="41">
        <v>5098.61</v>
      </c>
    </row>
    <row r="453" spans="1:25" ht="15.75">
      <c r="A453" s="40">
        <f t="shared" si="11"/>
        <v>45000</v>
      </c>
      <c r="B453" s="41">
        <v>5011.62</v>
      </c>
      <c r="C453" s="41">
        <v>5012.46</v>
      </c>
      <c r="D453" s="41">
        <v>5012.5199999999995</v>
      </c>
      <c r="E453" s="41">
        <v>5012.54</v>
      </c>
      <c r="F453" s="41">
        <v>5012.549999999999</v>
      </c>
      <c r="G453" s="41">
        <v>5012.54</v>
      </c>
      <c r="H453" s="41">
        <v>5011.86</v>
      </c>
      <c r="I453" s="41">
        <v>5011.43</v>
      </c>
      <c r="J453" s="41">
        <v>5012.01</v>
      </c>
      <c r="K453" s="41">
        <v>5012.03</v>
      </c>
      <c r="L453" s="41">
        <v>5012.0199999999995</v>
      </c>
      <c r="M453" s="41">
        <v>5011.99</v>
      </c>
      <c r="N453" s="41">
        <v>5011.96</v>
      </c>
      <c r="O453" s="41">
        <v>5012.01</v>
      </c>
      <c r="P453" s="41">
        <v>5012.0199999999995</v>
      </c>
      <c r="Q453" s="41">
        <v>5012.09</v>
      </c>
      <c r="R453" s="41">
        <v>5012.139999999999</v>
      </c>
      <c r="S453" s="41">
        <v>5011.93</v>
      </c>
      <c r="T453" s="41">
        <v>5010.69</v>
      </c>
      <c r="U453" s="41">
        <v>5010.78</v>
      </c>
      <c r="V453" s="41">
        <v>5010.69</v>
      </c>
      <c r="W453" s="41">
        <v>5010.48</v>
      </c>
      <c r="X453" s="41">
        <v>5173.09</v>
      </c>
      <c r="Y453" s="41">
        <v>5040.2699999999995</v>
      </c>
    </row>
    <row r="454" spans="1:25" ht="15.75">
      <c r="A454" s="40">
        <f t="shared" si="11"/>
        <v>45001</v>
      </c>
      <c r="B454" s="41">
        <v>5012.15</v>
      </c>
      <c r="C454" s="41">
        <v>5012.43</v>
      </c>
      <c r="D454" s="41">
        <v>5012.5599999999995</v>
      </c>
      <c r="E454" s="41">
        <v>5012.549999999999</v>
      </c>
      <c r="F454" s="41">
        <v>5012.45</v>
      </c>
      <c r="G454" s="41">
        <v>5012.5199999999995</v>
      </c>
      <c r="H454" s="41">
        <v>5011.61</v>
      </c>
      <c r="I454" s="41">
        <v>5011.25</v>
      </c>
      <c r="J454" s="41">
        <v>5012.219999999999</v>
      </c>
      <c r="K454" s="41">
        <v>5012.21</v>
      </c>
      <c r="L454" s="41">
        <v>5012.18</v>
      </c>
      <c r="M454" s="41">
        <v>5012.18</v>
      </c>
      <c r="N454" s="41">
        <v>5012.139999999999</v>
      </c>
      <c r="O454" s="41">
        <v>5012.21</v>
      </c>
      <c r="P454" s="41">
        <v>5012.21</v>
      </c>
      <c r="Q454" s="41">
        <v>5012.24</v>
      </c>
      <c r="R454" s="41">
        <v>5012.32</v>
      </c>
      <c r="S454" s="41">
        <v>5012.2</v>
      </c>
      <c r="T454" s="41">
        <v>5011.219999999999</v>
      </c>
      <c r="U454" s="41">
        <v>5011.08</v>
      </c>
      <c r="V454" s="41">
        <v>5010.9</v>
      </c>
      <c r="W454" s="41">
        <v>5010.82</v>
      </c>
      <c r="X454" s="41">
        <v>5120.73</v>
      </c>
      <c r="Y454" s="41">
        <v>5012.3099999999995</v>
      </c>
    </row>
    <row r="455" spans="1:25" ht="15.75">
      <c r="A455" s="40">
        <f t="shared" si="11"/>
        <v>45002</v>
      </c>
      <c r="B455" s="41">
        <v>5012.5199999999995</v>
      </c>
      <c r="C455" s="41">
        <v>5012.65</v>
      </c>
      <c r="D455" s="41">
        <v>5012.75</v>
      </c>
      <c r="E455" s="41">
        <v>5012.74</v>
      </c>
      <c r="F455" s="41">
        <v>5012.66</v>
      </c>
      <c r="G455" s="41">
        <v>5012.73</v>
      </c>
      <c r="H455" s="41">
        <v>5011.94</v>
      </c>
      <c r="I455" s="41">
        <v>5011.85</v>
      </c>
      <c r="J455" s="41">
        <v>5012.299999999999</v>
      </c>
      <c r="K455" s="41">
        <v>5012.25</v>
      </c>
      <c r="L455" s="41">
        <v>5012.26</v>
      </c>
      <c r="M455" s="41">
        <v>5012.299999999999</v>
      </c>
      <c r="N455" s="41">
        <v>5012.29</v>
      </c>
      <c r="O455" s="41">
        <v>5012.3099999999995</v>
      </c>
      <c r="P455" s="41">
        <v>5012.28</v>
      </c>
      <c r="Q455" s="41">
        <v>5012.3099999999995</v>
      </c>
      <c r="R455" s="41">
        <v>5012.38</v>
      </c>
      <c r="S455" s="41">
        <v>5011.99</v>
      </c>
      <c r="T455" s="41">
        <v>5010.84</v>
      </c>
      <c r="U455" s="41">
        <v>5010.84</v>
      </c>
      <c r="V455" s="41">
        <v>5010.76</v>
      </c>
      <c r="W455" s="41">
        <v>5010.58</v>
      </c>
      <c r="X455" s="41">
        <v>5116.26</v>
      </c>
      <c r="Y455" s="41">
        <v>5012.09</v>
      </c>
    </row>
    <row r="456" spans="1:25" ht="15.75">
      <c r="A456" s="40">
        <f t="shared" si="11"/>
        <v>45003</v>
      </c>
      <c r="B456" s="41">
        <v>5011.98</v>
      </c>
      <c r="C456" s="41">
        <v>5012.2</v>
      </c>
      <c r="D456" s="41">
        <v>5012.37</v>
      </c>
      <c r="E456" s="41">
        <v>5012.389999999999</v>
      </c>
      <c r="F456" s="41">
        <v>5012.37</v>
      </c>
      <c r="G456" s="41">
        <v>5012.35</v>
      </c>
      <c r="H456" s="41">
        <v>5011.7</v>
      </c>
      <c r="I456" s="41">
        <v>5011.799999999999</v>
      </c>
      <c r="J456" s="41">
        <v>5012.32</v>
      </c>
      <c r="K456" s="41">
        <v>5012.35</v>
      </c>
      <c r="L456" s="41">
        <v>5012.36</v>
      </c>
      <c r="M456" s="41">
        <v>5012.299999999999</v>
      </c>
      <c r="N456" s="41">
        <v>5012.21</v>
      </c>
      <c r="O456" s="41">
        <v>5012.3099999999995</v>
      </c>
      <c r="P456" s="41">
        <v>5012.32</v>
      </c>
      <c r="Q456" s="41">
        <v>5012.4</v>
      </c>
      <c r="R456" s="41">
        <v>5012.46</v>
      </c>
      <c r="S456" s="41">
        <v>5012.23</v>
      </c>
      <c r="T456" s="41">
        <v>5011.18</v>
      </c>
      <c r="U456" s="41">
        <v>5011.03</v>
      </c>
      <c r="V456" s="41">
        <v>5010.91</v>
      </c>
      <c r="W456" s="41">
        <v>5010.84</v>
      </c>
      <c r="X456" s="41">
        <v>5110.99</v>
      </c>
      <c r="Y456" s="41">
        <v>5012.219999999999</v>
      </c>
    </row>
    <row r="457" spans="1:25" ht="15.75">
      <c r="A457" s="40">
        <f t="shared" si="11"/>
        <v>45004</v>
      </c>
      <c r="B457" s="41">
        <v>5012.09</v>
      </c>
      <c r="C457" s="41">
        <v>5012.219999999999</v>
      </c>
      <c r="D457" s="41">
        <v>5012.44</v>
      </c>
      <c r="E457" s="41">
        <v>5012.48</v>
      </c>
      <c r="F457" s="41">
        <v>5012.46</v>
      </c>
      <c r="G457" s="41">
        <v>5012.38</v>
      </c>
      <c r="H457" s="41">
        <v>5011.91</v>
      </c>
      <c r="I457" s="41">
        <v>5049.21</v>
      </c>
      <c r="J457" s="41">
        <v>5012.26</v>
      </c>
      <c r="K457" s="41">
        <v>5012.469999999999</v>
      </c>
      <c r="L457" s="41">
        <v>5012.3099999999995</v>
      </c>
      <c r="M457" s="41">
        <v>5012.33</v>
      </c>
      <c r="N457" s="41">
        <v>5012.32</v>
      </c>
      <c r="O457" s="41">
        <v>5012.389999999999</v>
      </c>
      <c r="P457" s="41">
        <v>5012.36</v>
      </c>
      <c r="Q457" s="41">
        <v>5012.4</v>
      </c>
      <c r="R457" s="41">
        <v>5012.5199999999995</v>
      </c>
      <c r="S457" s="41">
        <v>5012.43</v>
      </c>
      <c r="T457" s="41">
        <v>5011.32</v>
      </c>
      <c r="U457" s="41">
        <v>5011.07</v>
      </c>
      <c r="V457" s="41">
        <v>5010.85</v>
      </c>
      <c r="W457" s="41">
        <v>5010.92</v>
      </c>
      <c r="X457" s="41">
        <v>5131.799999999999</v>
      </c>
      <c r="Y457" s="41">
        <v>5016.1</v>
      </c>
    </row>
    <row r="458" spans="1:25" ht="15.75">
      <c r="A458" s="40">
        <f t="shared" si="11"/>
        <v>45005</v>
      </c>
      <c r="B458" s="41">
        <v>5011.09</v>
      </c>
      <c r="C458" s="41">
        <v>5011.53</v>
      </c>
      <c r="D458" s="41">
        <v>5012</v>
      </c>
      <c r="E458" s="41">
        <v>5012</v>
      </c>
      <c r="F458" s="41">
        <v>5011.85</v>
      </c>
      <c r="G458" s="41">
        <v>5012.07</v>
      </c>
      <c r="H458" s="41">
        <v>5010.74</v>
      </c>
      <c r="I458" s="41">
        <v>5126.5199999999995</v>
      </c>
      <c r="J458" s="41">
        <v>5012.24</v>
      </c>
      <c r="K458" s="41">
        <v>5012.09</v>
      </c>
      <c r="L458" s="41">
        <v>5012.08</v>
      </c>
      <c r="M458" s="41">
        <v>5012.03</v>
      </c>
      <c r="N458" s="41">
        <v>5012.01</v>
      </c>
      <c r="O458" s="41">
        <v>5012.0599999999995</v>
      </c>
      <c r="P458" s="41">
        <v>5012</v>
      </c>
      <c r="Q458" s="41">
        <v>5012.049999999999</v>
      </c>
      <c r="R458" s="41">
        <v>5012.2</v>
      </c>
      <c r="S458" s="41">
        <v>5011.94</v>
      </c>
      <c r="T458" s="41">
        <v>5010.79</v>
      </c>
      <c r="U458" s="41">
        <v>5019.95</v>
      </c>
      <c r="V458" s="41">
        <v>5010.469999999999</v>
      </c>
      <c r="W458" s="41">
        <v>5010.49</v>
      </c>
      <c r="X458" s="41">
        <v>5161.23</v>
      </c>
      <c r="Y458" s="41">
        <v>5026.49</v>
      </c>
    </row>
    <row r="459" spans="1:25" ht="15.75">
      <c r="A459" s="40">
        <f t="shared" si="11"/>
        <v>45006</v>
      </c>
      <c r="B459" s="41">
        <v>5011.98</v>
      </c>
      <c r="C459" s="41">
        <v>5011.68</v>
      </c>
      <c r="D459" s="41">
        <v>5012.35</v>
      </c>
      <c r="E459" s="41">
        <v>5012.38</v>
      </c>
      <c r="F459" s="41">
        <v>5012.2699999999995</v>
      </c>
      <c r="G459" s="41">
        <v>5012.469999999999</v>
      </c>
      <c r="H459" s="41">
        <v>5011.7</v>
      </c>
      <c r="I459" s="41">
        <v>5111.49</v>
      </c>
      <c r="J459" s="41">
        <v>5011.719999999999</v>
      </c>
      <c r="K459" s="41">
        <v>5011.6</v>
      </c>
      <c r="L459" s="41">
        <v>5011.63</v>
      </c>
      <c r="M459" s="41">
        <v>5011.67</v>
      </c>
      <c r="N459" s="41">
        <v>5011.7</v>
      </c>
      <c r="O459" s="41">
        <v>5011.76</v>
      </c>
      <c r="P459" s="41">
        <v>5011.71</v>
      </c>
      <c r="Q459" s="41">
        <v>5011.67</v>
      </c>
      <c r="R459" s="41">
        <v>5011.76</v>
      </c>
      <c r="S459" s="41">
        <v>5012.03</v>
      </c>
      <c r="T459" s="41">
        <v>5010.8099999999995</v>
      </c>
      <c r="U459" s="41">
        <v>5020.87</v>
      </c>
      <c r="V459" s="41">
        <v>5010.78</v>
      </c>
      <c r="W459" s="41">
        <v>5010.639999999999</v>
      </c>
      <c r="X459" s="41">
        <v>5162.16</v>
      </c>
      <c r="Y459" s="41">
        <v>5030.389999999999</v>
      </c>
    </row>
    <row r="460" spans="1:25" ht="15.75">
      <c r="A460" s="40">
        <f t="shared" si="11"/>
        <v>45007</v>
      </c>
      <c r="B460" s="41">
        <v>5011.23</v>
      </c>
      <c r="C460" s="41">
        <v>5009.9</v>
      </c>
      <c r="D460" s="41">
        <v>5010.17</v>
      </c>
      <c r="E460" s="41">
        <v>5010.34</v>
      </c>
      <c r="F460" s="41">
        <v>5011.1</v>
      </c>
      <c r="G460" s="41">
        <v>5011.67</v>
      </c>
      <c r="H460" s="41">
        <v>5009.58</v>
      </c>
      <c r="I460" s="41">
        <v>5011.139999999999</v>
      </c>
      <c r="J460" s="41">
        <v>5011.85</v>
      </c>
      <c r="K460" s="41">
        <v>5011.9</v>
      </c>
      <c r="L460" s="41">
        <v>5011.93</v>
      </c>
      <c r="M460" s="41">
        <v>5011.93</v>
      </c>
      <c r="N460" s="41">
        <v>5011.92</v>
      </c>
      <c r="O460" s="41">
        <v>5019.65</v>
      </c>
      <c r="P460" s="41">
        <v>5011.94</v>
      </c>
      <c r="Q460" s="41">
        <v>5011.92</v>
      </c>
      <c r="R460" s="41">
        <v>5011.92</v>
      </c>
      <c r="S460" s="41">
        <v>5011.98</v>
      </c>
      <c r="T460" s="41">
        <v>5010.469999999999</v>
      </c>
      <c r="U460" s="41">
        <v>5010.719999999999</v>
      </c>
      <c r="V460" s="41">
        <v>5010.69</v>
      </c>
      <c r="W460" s="41">
        <v>5010.46</v>
      </c>
      <c r="X460" s="41">
        <v>5168.889999999999</v>
      </c>
      <c r="Y460" s="41">
        <v>5011.2</v>
      </c>
    </row>
    <row r="461" spans="1:25" ht="15.75">
      <c r="A461" s="40">
        <f t="shared" si="11"/>
        <v>45008</v>
      </c>
      <c r="B461" s="41">
        <v>5011.5599999999995</v>
      </c>
      <c r="C461" s="41">
        <v>5010.26</v>
      </c>
      <c r="D461" s="41">
        <v>5010.49</v>
      </c>
      <c r="E461" s="41">
        <v>5010.469999999999</v>
      </c>
      <c r="F461" s="41">
        <v>5010.299999999999</v>
      </c>
      <c r="G461" s="41">
        <v>5011.54</v>
      </c>
      <c r="H461" s="41">
        <v>5009.48</v>
      </c>
      <c r="I461" s="41">
        <v>5010.83</v>
      </c>
      <c r="J461" s="41">
        <v>5011.83</v>
      </c>
      <c r="K461" s="41">
        <v>5011.84</v>
      </c>
      <c r="L461" s="41">
        <v>5011.91</v>
      </c>
      <c r="M461" s="41">
        <v>5011.93</v>
      </c>
      <c r="N461" s="41">
        <v>5011.889999999999</v>
      </c>
      <c r="O461" s="41">
        <v>5011.94</v>
      </c>
      <c r="P461" s="41">
        <v>5011.94</v>
      </c>
      <c r="Q461" s="41">
        <v>5011.93</v>
      </c>
      <c r="R461" s="41">
        <v>5011.94</v>
      </c>
      <c r="S461" s="41">
        <v>5012.2</v>
      </c>
      <c r="T461" s="41">
        <v>5010.7699999999995</v>
      </c>
      <c r="U461" s="41">
        <v>5010.69</v>
      </c>
      <c r="V461" s="41">
        <v>5010.469999999999</v>
      </c>
      <c r="W461" s="41">
        <v>5010.84</v>
      </c>
      <c r="X461" s="41">
        <v>5104.69</v>
      </c>
      <c r="Y461" s="41">
        <v>5012.33</v>
      </c>
    </row>
    <row r="462" spans="1:25" ht="15.75">
      <c r="A462" s="40">
        <f t="shared" si="11"/>
        <v>45009</v>
      </c>
      <c r="B462" s="41">
        <v>5012.48</v>
      </c>
      <c r="C462" s="41">
        <v>5012.54</v>
      </c>
      <c r="D462" s="41">
        <v>5012.68</v>
      </c>
      <c r="E462" s="41">
        <v>5012.6</v>
      </c>
      <c r="F462" s="41">
        <v>5064.57</v>
      </c>
      <c r="G462" s="41">
        <v>5012.58</v>
      </c>
      <c r="H462" s="41">
        <v>5011.59</v>
      </c>
      <c r="I462" s="41">
        <v>5011.66</v>
      </c>
      <c r="J462" s="41">
        <v>5012.19</v>
      </c>
      <c r="K462" s="41">
        <v>5012.17</v>
      </c>
      <c r="L462" s="41">
        <v>5012.16</v>
      </c>
      <c r="M462" s="41">
        <v>5012.17</v>
      </c>
      <c r="N462" s="41">
        <v>5012.19</v>
      </c>
      <c r="O462" s="41">
        <v>5012.21</v>
      </c>
      <c r="P462" s="41">
        <v>5012.24</v>
      </c>
      <c r="Q462" s="41">
        <v>5012.26</v>
      </c>
      <c r="R462" s="41">
        <v>5012.34</v>
      </c>
      <c r="S462" s="41">
        <v>5012.25</v>
      </c>
      <c r="T462" s="41">
        <v>5010.92</v>
      </c>
      <c r="U462" s="41">
        <v>5010.78</v>
      </c>
      <c r="V462" s="41">
        <v>5010.49</v>
      </c>
      <c r="W462" s="41">
        <v>5010.84</v>
      </c>
      <c r="X462" s="41">
        <v>5108.219999999999</v>
      </c>
      <c r="Y462" s="41">
        <v>5012.0199999999995</v>
      </c>
    </row>
    <row r="463" spans="1:25" ht="15.75">
      <c r="A463" s="40">
        <f t="shared" si="11"/>
        <v>45010</v>
      </c>
      <c r="B463" s="41">
        <v>5012.08</v>
      </c>
      <c r="C463" s="41">
        <v>5012.25</v>
      </c>
      <c r="D463" s="41">
        <v>5012.45</v>
      </c>
      <c r="E463" s="41">
        <v>5012.38</v>
      </c>
      <c r="F463" s="41">
        <v>5076.68</v>
      </c>
      <c r="G463" s="41">
        <v>5012.46</v>
      </c>
      <c r="H463" s="41">
        <v>5011.65</v>
      </c>
      <c r="I463" s="41">
        <v>5012.01</v>
      </c>
      <c r="J463" s="41">
        <v>5012.2699999999995</v>
      </c>
      <c r="K463" s="41">
        <v>5012.299999999999</v>
      </c>
      <c r="L463" s="41">
        <v>5012.29</v>
      </c>
      <c r="M463" s="41">
        <v>5012.2699999999995</v>
      </c>
      <c r="N463" s="41">
        <v>5012.24</v>
      </c>
      <c r="O463" s="41">
        <v>5012.2699999999995</v>
      </c>
      <c r="P463" s="41">
        <v>5012.299999999999</v>
      </c>
      <c r="Q463" s="41">
        <v>5012.3099999999995</v>
      </c>
      <c r="R463" s="41">
        <v>5012.36</v>
      </c>
      <c r="S463" s="41">
        <v>5012.34</v>
      </c>
      <c r="T463" s="41">
        <v>5011.07</v>
      </c>
      <c r="U463" s="41">
        <v>5010.85</v>
      </c>
      <c r="V463" s="41">
        <v>5010.59</v>
      </c>
      <c r="W463" s="41">
        <v>5010.5</v>
      </c>
      <c r="X463" s="41">
        <v>5103</v>
      </c>
      <c r="Y463" s="41">
        <v>5011.92</v>
      </c>
    </row>
    <row r="464" spans="1:25" ht="15.75">
      <c r="A464" s="40">
        <f t="shared" si="11"/>
        <v>45011</v>
      </c>
      <c r="B464" s="41">
        <v>5012.16</v>
      </c>
      <c r="C464" s="41">
        <v>5012.2699999999995</v>
      </c>
      <c r="D464" s="41">
        <v>5012.469999999999</v>
      </c>
      <c r="E464" s="41">
        <v>5012.38</v>
      </c>
      <c r="F464" s="41">
        <v>5038.88</v>
      </c>
      <c r="G464" s="41">
        <v>5012.48</v>
      </c>
      <c r="H464" s="41">
        <v>5011.92</v>
      </c>
      <c r="I464" s="41">
        <v>5012.08</v>
      </c>
      <c r="J464" s="41">
        <v>5011.9</v>
      </c>
      <c r="K464" s="41">
        <v>5012.18</v>
      </c>
      <c r="L464" s="41">
        <v>5012.25</v>
      </c>
      <c r="M464" s="41">
        <v>5012.25</v>
      </c>
      <c r="N464" s="41">
        <v>5012.26</v>
      </c>
      <c r="O464" s="41">
        <v>5012.32</v>
      </c>
      <c r="P464" s="41">
        <v>5012.299999999999</v>
      </c>
      <c r="Q464" s="41">
        <v>5012.36</v>
      </c>
      <c r="R464" s="41">
        <v>5012.43</v>
      </c>
      <c r="S464" s="41">
        <v>5012.4</v>
      </c>
      <c r="T464" s="41">
        <v>5011.19</v>
      </c>
      <c r="U464" s="41">
        <v>5011.0599999999995</v>
      </c>
      <c r="V464" s="41">
        <v>5010.87</v>
      </c>
      <c r="W464" s="41">
        <v>5010.49</v>
      </c>
      <c r="X464" s="41">
        <v>5093.38</v>
      </c>
      <c r="Y464" s="41">
        <v>5012.13</v>
      </c>
    </row>
    <row r="465" spans="1:25" ht="15.75">
      <c r="A465" s="40">
        <f t="shared" si="11"/>
        <v>45012</v>
      </c>
      <c r="B465" s="41">
        <v>5012.23</v>
      </c>
      <c r="C465" s="41">
        <v>5012.37</v>
      </c>
      <c r="D465" s="41">
        <v>5012.5</v>
      </c>
      <c r="E465" s="41">
        <v>5012.41</v>
      </c>
      <c r="F465" s="41">
        <v>5035.54</v>
      </c>
      <c r="G465" s="41">
        <v>5012.46</v>
      </c>
      <c r="H465" s="41">
        <v>5011.5</v>
      </c>
      <c r="I465" s="41">
        <v>5011.57</v>
      </c>
      <c r="J465" s="41">
        <v>5011.88</v>
      </c>
      <c r="K465" s="41">
        <v>5012.01</v>
      </c>
      <c r="L465" s="41">
        <v>5012.12</v>
      </c>
      <c r="M465" s="41">
        <v>5012.139999999999</v>
      </c>
      <c r="N465" s="41">
        <v>5012.139999999999</v>
      </c>
      <c r="O465" s="41">
        <v>5012.2</v>
      </c>
      <c r="P465" s="41">
        <v>5012.12</v>
      </c>
      <c r="Q465" s="41">
        <v>5012.13</v>
      </c>
      <c r="R465" s="41">
        <v>5012.18</v>
      </c>
      <c r="S465" s="41">
        <v>5012.29</v>
      </c>
      <c r="T465" s="41">
        <v>5011.049999999999</v>
      </c>
      <c r="U465" s="41">
        <v>5011.0599999999995</v>
      </c>
      <c r="V465" s="41">
        <v>5011.01</v>
      </c>
      <c r="W465" s="41">
        <v>5010.5199999999995</v>
      </c>
      <c r="X465" s="41">
        <v>5091.43</v>
      </c>
      <c r="Y465" s="41">
        <v>5011.79</v>
      </c>
    </row>
    <row r="466" spans="1:25" ht="15.75">
      <c r="A466" s="40">
        <f t="shared" si="11"/>
        <v>45013</v>
      </c>
      <c r="B466" s="41">
        <v>5012.2699999999995</v>
      </c>
      <c r="C466" s="41">
        <v>5012.36</v>
      </c>
      <c r="D466" s="41">
        <v>5012.49</v>
      </c>
      <c r="E466" s="41">
        <v>5012.4</v>
      </c>
      <c r="F466" s="41">
        <v>5035.63</v>
      </c>
      <c r="G466" s="41">
        <v>5012.87</v>
      </c>
      <c r="H466" s="41">
        <v>5012.23</v>
      </c>
      <c r="I466" s="41">
        <v>5011.8099999999995</v>
      </c>
      <c r="J466" s="41">
        <v>5011.94</v>
      </c>
      <c r="K466" s="41">
        <v>5012.0199999999995</v>
      </c>
      <c r="L466" s="41">
        <v>5012.08</v>
      </c>
      <c r="M466" s="41">
        <v>5012.21</v>
      </c>
      <c r="N466" s="41">
        <v>5012.25</v>
      </c>
      <c r="O466" s="41">
        <v>5012.2699999999995</v>
      </c>
      <c r="P466" s="41">
        <v>5012.2699999999995</v>
      </c>
      <c r="Q466" s="41">
        <v>5012.42</v>
      </c>
      <c r="R466" s="41">
        <v>5012.4</v>
      </c>
      <c r="S466" s="41">
        <v>5012.38</v>
      </c>
      <c r="T466" s="41">
        <v>5011.3099999999995</v>
      </c>
      <c r="U466" s="41">
        <v>5011.1</v>
      </c>
      <c r="V466" s="41">
        <v>5010.969999999999</v>
      </c>
      <c r="W466" s="41">
        <v>5010.78</v>
      </c>
      <c r="X466" s="41">
        <v>5088</v>
      </c>
      <c r="Y466" s="41">
        <v>5012.04</v>
      </c>
    </row>
    <row r="467" spans="1:25" ht="15.75">
      <c r="A467" s="40">
        <f t="shared" si="11"/>
        <v>45014</v>
      </c>
      <c r="B467" s="41">
        <v>5012.42</v>
      </c>
      <c r="C467" s="41">
        <v>5012.5</v>
      </c>
      <c r="D467" s="41">
        <v>5012.6</v>
      </c>
      <c r="E467" s="41">
        <v>5012.51</v>
      </c>
      <c r="F467" s="41">
        <v>5014.299999999999</v>
      </c>
      <c r="G467" s="41">
        <v>5012.8099999999995</v>
      </c>
      <c r="H467" s="41">
        <v>5011.95</v>
      </c>
      <c r="I467" s="41">
        <v>5011.889999999999</v>
      </c>
      <c r="J467" s="41">
        <v>5012.24</v>
      </c>
      <c r="K467" s="41">
        <v>5012.15</v>
      </c>
      <c r="L467" s="41">
        <v>5012.24</v>
      </c>
      <c r="M467" s="41">
        <v>5012.2699999999995</v>
      </c>
      <c r="N467" s="41">
        <v>5012.32</v>
      </c>
      <c r="O467" s="41">
        <v>5012.37</v>
      </c>
      <c r="P467" s="41">
        <v>5012.33</v>
      </c>
      <c r="Q467" s="41">
        <v>5012.44</v>
      </c>
      <c r="R467" s="41">
        <v>5012.61</v>
      </c>
      <c r="S467" s="41">
        <v>5012.41</v>
      </c>
      <c r="T467" s="41">
        <v>5011.08</v>
      </c>
      <c r="U467" s="41">
        <v>5011.35</v>
      </c>
      <c r="V467" s="41">
        <v>5011.17</v>
      </c>
      <c r="W467" s="41">
        <v>5011.01</v>
      </c>
      <c r="X467" s="41">
        <v>5047.58</v>
      </c>
      <c r="Y467" s="41">
        <v>5012.7</v>
      </c>
    </row>
    <row r="468" spans="1:25" ht="15.75">
      <c r="A468" s="40">
        <f t="shared" si="11"/>
        <v>45015</v>
      </c>
      <c r="B468" s="41">
        <v>5013.73</v>
      </c>
      <c r="C468" s="41">
        <v>5012.61</v>
      </c>
      <c r="D468" s="41">
        <v>5012.719999999999</v>
      </c>
      <c r="E468" s="41">
        <v>5012.63</v>
      </c>
      <c r="F468" s="41">
        <v>5017.09</v>
      </c>
      <c r="G468" s="41">
        <v>5012.87</v>
      </c>
      <c r="H468" s="41">
        <v>5012.139999999999</v>
      </c>
      <c r="I468" s="41">
        <v>5012.049999999999</v>
      </c>
      <c r="J468" s="41">
        <v>5012.299999999999</v>
      </c>
      <c r="K468" s="41">
        <v>5012.25</v>
      </c>
      <c r="L468" s="41">
        <v>5012.33</v>
      </c>
      <c r="M468" s="41">
        <v>5012.36</v>
      </c>
      <c r="N468" s="41">
        <v>5012.4</v>
      </c>
      <c r="O468" s="41">
        <v>5012.4</v>
      </c>
      <c r="P468" s="41">
        <v>5012.44</v>
      </c>
      <c r="Q468" s="41">
        <v>5012.58</v>
      </c>
      <c r="R468" s="41">
        <v>5012.5599999999995</v>
      </c>
      <c r="S468" s="41">
        <v>5012.54</v>
      </c>
      <c r="T468" s="41">
        <v>5011.57</v>
      </c>
      <c r="U468" s="41">
        <v>5011.37</v>
      </c>
      <c r="V468" s="41">
        <v>5011.2</v>
      </c>
      <c r="W468" s="41">
        <v>5011.139999999999</v>
      </c>
      <c r="X468" s="41">
        <v>5065.92</v>
      </c>
      <c r="Y468" s="41">
        <v>5012.719999999999</v>
      </c>
    </row>
    <row r="469" spans="1:25" ht="15.75">
      <c r="A469" s="40">
        <f t="shared" si="11"/>
        <v>45016</v>
      </c>
      <c r="B469" s="41">
        <v>5012.5</v>
      </c>
      <c r="C469" s="41">
        <v>5012.54</v>
      </c>
      <c r="D469" s="41">
        <v>5012.62</v>
      </c>
      <c r="E469" s="41">
        <v>5012.549999999999</v>
      </c>
      <c r="F469" s="41">
        <v>5014.16</v>
      </c>
      <c r="G469" s="41">
        <v>5012.719999999999</v>
      </c>
      <c r="H469" s="41">
        <v>5011.63</v>
      </c>
      <c r="I469" s="41">
        <v>5011.83</v>
      </c>
      <c r="J469" s="41">
        <v>5012.26</v>
      </c>
      <c r="K469" s="41">
        <v>5012.35</v>
      </c>
      <c r="L469" s="41">
        <v>5012.36</v>
      </c>
      <c r="M469" s="41">
        <v>5012.36</v>
      </c>
      <c r="N469" s="41">
        <v>5012.33</v>
      </c>
      <c r="O469" s="41">
        <v>5012.38</v>
      </c>
      <c r="P469" s="41">
        <v>5012.35</v>
      </c>
      <c r="Q469" s="41">
        <v>5012.42</v>
      </c>
      <c r="R469" s="41">
        <v>5012.43</v>
      </c>
      <c r="S469" s="41">
        <v>5012.28</v>
      </c>
      <c r="T469" s="41">
        <v>5011.25</v>
      </c>
      <c r="U469" s="41">
        <v>5011.26</v>
      </c>
      <c r="V469" s="41">
        <v>5011.1</v>
      </c>
      <c r="W469" s="41">
        <v>5010.33</v>
      </c>
      <c r="X469" s="41">
        <v>5092.83</v>
      </c>
      <c r="Y469" s="41">
        <v>5011.65</v>
      </c>
    </row>
    <row r="470" spans="1:16" ht="18.75">
      <c r="A470" s="36" t="s">
        <v>106</v>
      </c>
      <c r="P470" s="42">
        <f>'Первая ценовая категория'!CU35</f>
        <v>518856.09</v>
      </c>
    </row>
  </sheetData>
  <sheetProtection password="CA6C" sheet="1" formatCells="0" formatColumns="0" formatRows="0" insertColumns="0" insertRows="0" insertHyperlinks="0" deleteColumns="0" deleteRows="0" sort="0" autoFilter="0" pivotTables="0"/>
  <mergeCells count="319">
    <mergeCell ref="U437:U438"/>
    <mergeCell ref="V437:V438"/>
    <mergeCell ref="W437:W438"/>
    <mergeCell ref="X437:X438"/>
    <mergeCell ref="Y437:Y438"/>
    <mergeCell ref="O437:O438"/>
    <mergeCell ref="P437:P438"/>
    <mergeCell ref="Q437:Q438"/>
    <mergeCell ref="R437:R438"/>
    <mergeCell ref="S437:S438"/>
    <mergeCell ref="T437:T438"/>
    <mergeCell ref="I437:I438"/>
    <mergeCell ref="J437:J438"/>
    <mergeCell ref="K437:K438"/>
    <mergeCell ref="L437:L438"/>
    <mergeCell ref="M437:M438"/>
    <mergeCell ref="N437:N438"/>
    <mergeCell ref="Y400:Y401"/>
    <mergeCell ref="A435:A438"/>
    <mergeCell ref="B435:Y436"/>
    <mergeCell ref="B437:B438"/>
    <mergeCell ref="C437:C438"/>
    <mergeCell ref="D437:D438"/>
    <mergeCell ref="E437:E438"/>
    <mergeCell ref="F437:F438"/>
    <mergeCell ref="G437:G438"/>
    <mergeCell ref="H437:H438"/>
    <mergeCell ref="S400:S401"/>
    <mergeCell ref="T400:T401"/>
    <mergeCell ref="U400:U401"/>
    <mergeCell ref="V400:V401"/>
    <mergeCell ref="W400:W401"/>
    <mergeCell ref="X400:X401"/>
    <mergeCell ref="M400:M401"/>
    <mergeCell ref="N400:N401"/>
    <mergeCell ref="O400:O401"/>
    <mergeCell ref="P400:P401"/>
    <mergeCell ref="Q400:Q401"/>
    <mergeCell ref="R400:R401"/>
    <mergeCell ref="G400:G401"/>
    <mergeCell ref="H400:H401"/>
    <mergeCell ref="I400:I401"/>
    <mergeCell ref="J400:J401"/>
    <mergeCell ref="K400:K401"/>
    <mergeCell ref="L400:L401"/>
    <mergeCell ref="W363:W364"/>
    <mergeCell ref="X363:X364"/>
    <mergeCell ref="Y363:Y364"/>
    <mergeCell ref="A398:A401"/>
    <mergeCell ref="B398:Y399"/>
    <mergeCell ref="B400:B401"/>
    <mergeCell ref="C400:C401"/>
    <mergeCell ref="D400:D401"/>
    <mergeCell ref="E400:E401"/>
    <mergeCell ref="F400:F401"/>
    <mergeCell ref="Q363:Q364"/>
    <mergeCell ref="R363:R364"/>
    <mergeCell ref="S363:S364"/>
    <mergeCell ref="T363:T364"/>
    <mergeCell ref="U363:U364"/>
    <mergeCell ref="V363:V364"/>
    <mergeCell ref="K363:K364"/>
    <mergeCell ref="L363:L364"/>
    <mergeCell ref="M363:M364"/>
    <mergeCell ref="N363:N364"/>
    <mergeCell ref="O363:O364"/>
    <mergeCell ref="P363:P364"/>
    <mergeCell ref="E363:E364"/>
    <mergeCell ref="F363:F364"/>
    <mergeCell ref="G363:G364"/>
    <mergeCell ref="H363:H364"/>
    <mergeCell ref="I363:I364"/>
    <mergeCell ref="J363:J364"/>
    <mergeCell ref="A361:A364"/>
    <mergeCell ref="B361:Y362"/>
    <mergeCell ref="B363:B364"/>
    <mergeCell ref="C363:C364"/>
    <mergeCell ref="D363:D364"/>
    <mergeCell ref="U326:U327"/>
    <mergeCell ref="V326:V327"/>
    <mergeCell ref="W326:W327"/>
    <mergeCell ref="X326:X327"/>
    <mergeCell ref="Y326:Y327"/>
    <mergeCell ref="O326:O327"/>
    <mergeCell ref="P326:P327"/>
    <mergeCell ref="Q326:Q327"/>
    <mergeCell ref="R326:R327"/>
    <mergeCell ref="S326:S327"/>
    <mergeCell ref="T326:T327"/>
    <mergeCell ref="I326:I327"/>
    <mergeCell ref="J326:J327"/>
    <mergeCell ref="K326:K327"/>
    <mergeCell ref="L326:L327"/>
    <mergeCell ref="M326:M327"/>
    <mergeCell ref="N326:N327"/>
    <mergeCell ref="A19:Y19"/>
    <mergeCell ref="A324:A327"/>
    <mergeCell ref="B324:Y325"/>
    <mergeCell ref="B326:B327"/>
    <mergeCell ref="C326:C327"/>
    <mergeCell ref="D326:D327"/>
    <mergeCell ref="E326:E327"/>
    <mergeCell ref="F326:F327"/>
    <mergeCell ref="G326:G327"/>
    <mergeCell ref="H326:H327"/>
    <mergeCell ref="A9:FK9"/>
    <mergeCell ref="A10:FK10"/>
    <mergeCell ref="A11:FK11"/>
    <mergeCell ref="A12:FK12"/>
    <mergeCell ref="A14:FK14"/>
    <mergeCell ref="A18:Y18"/>
    <mergeCell ref="A26:A29"/>
    <mergeCell ref="B26:Y27"/>
    <mergeCell ref="B28:B29"/>
    <mergeCell ref="C28:C29"/>
    <mergeCell ref="D28:D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U28:U29"/>
    <mergeCell ref="V28:V29"/>
    <mergeCell ref="W28:W29"/>
    <mergeCell ref="X28:X29"/>
    <mergeCell ref="Y28:Y29"/>
    <mergeCell ref="A63:A66"/>
    <mergeCell ref="B63:Y64"/>
    <mergeCell ref="B65:B66"/>
    <mergeCell ref="C65:C66"/>
    <mergeCell ref="D65:D66"/>
    <mergeCell ref="E65:E66"/>
    <mergeCell ref="F65:F66"/>
    <mergeCell ref="G65:G66"/>
    <mergeCell ref="H65:H66"/>
    <mergeCell ref="I65:I66"/>
    <mergeCell ref="J65:J66"/>
    <mergeCell ref="K65:K66"/>
    <mergeCell ref="L65:L66"/>
    <mergeCell ref="M65:M66"/>
    <mergeCell ref="N65:N66"/>
    <mergeCell ref="O65:O66"/>
    <mergeCell ref="P65:P66"/>
    <mergeCell ref="Q65:Q66"/>
    <mergeCell ref="R65:R66"/>
    <mergeCell ref="S65:S66"/>
    <mergeCell ref="T65:T66"/>
    <mergeCell ref="U65:U66"/>
    <mergeCell ref="V65:V66"/>
    <mergeCell ref="W65:W66"/>
    <mergeCell ref="X65:X66"/>
    <mergeCell ref="Y65:Y66"/>
    <mergeCell ref="A100:A103"/>
    <mergeCell ref="B100:Y101"/>
    <mergeCell ref="B102:B103"/>
    <mergeCell ref="C102:C103"/>
    <mergeCell ref="D102:D103"/>
    <mergeCell ref="E102:E103"/>
    <mergeCell ref="F102:F103"/>
    <mergeCell ref="G102:G103"/>
    <mergeCell ref="H102:H103"/>
    <mergeCell ref="I102:I103"/>
    <mergeCell ref="J102:J103"/>
    <mergeCell ref="K102:K103"/>
    <mergeCell ref="L102:L103"/>
    <mergeCell ref="M102:M103"/>
    <mergeCell ref="N102:N103"/>
    <mergeCell ref="O102:O103"/>
    <mergeCell ref="P102:P103"/>
    <mergeCell ref="Q102:Q103"/>
    <mergeCell ref="R102:R103"/>
    <mergeCell ref="S102:S103"/>
    <mergeCell ref="T102:T103"/>
    <mergeCell ref="U102:U103"/>
    <mergeCell ref="V102:V103"/>
    <mergeCell ref="W102:W103"/>
    <mergeCell ref="X102:X103"/>
    <mergeCell ref="Y102:Y103"/>
    <mergeCell ref="A137:A140"/>
    <mergeCell ref="B137:Y138"/>
    <mergeCell ref="B139:B140"/>
    <mergeCell ref="C139:C140"/>
    <mergeCell ref="D139:D140"/>
    <mergeCell ref="E139:E140"/>
    <mergeCell ref="F139:F140"/>
    <mergeCell ref="G139:G140"/>
    <mergeCell ref="H139:H140"/>
    <mergeCell ref="I139:I140"/>
    <mergeCell ref="J139:J140"/>
    <mergeCell ref="K139:K140"/>
    <mergeCell ref="L139:L140"/>
    <mergeCell ref="M139:M140"/>
    <mergeCell ref="N139:N140"/>
    <mergeCell ref="O139:O140"/>
    <mergeCell ref="P139:P140"/>
    <mergeCell ref="Q139:Q140"/>
    <mergeCell ref="X139:X140"/>
    <mergeCell ref="Y139:Y140"/>
    <mergeCell ref="R139:R140"/>
    <mergeCell ref="S139:S140"/>
    <mergeCell ref="T139:T140"/>
    <mergeCell ref="U139:U140"/>
    <mergeCell ref="V139:V140"/>
    <mergeCell ref="W139:W140"/>
    <mergeCell ref="H177:H178"/>
    <mergeCell ref="I177:I178"/>
    <mergeCell ref="J177:J178"/>
    <mergeCell ref="K177:K178"/>
    <mergeCell ref="L177:L178"/>
    <mergeCell ref="M177:M178"/>
    <mergeCell ref="V177:V178"/>
    <mergeCell ref="W177:W178"/>
    <mergeCell ref="X177:X178"/>
    <mergeCell ref="Y177:Y178"/>
    <mergeCell ref="N177:N178"/>
    <mergeCell ref="O177:O178"/>
    <mergeCell ref="P177:P178"/>
    <mergeCell ref="Q177:Q178"/>
    <mergeCell ref="R177:R178"/>
    <mergeCell ref="S177:S178"/>
    <mergeCell ref="A212:A215"/>
    <mergeCell ref="B212:Y213"/>
    <mergeCell ref="B214:B215"/>
    <mergeCell ref="C214:C215"/>
    <mergeCell ref="D214:D215"/>
    <mergeCell ref="E214:E215"/>
    <mergeCell ref="F214:F215"/>
    <mergeCell ref="G214:G215"/>
    <mergeCell ref="H214:H215"/>
    <mergeCell ref="I214:I215"/>
    <mergeCell ref="J214:J215"/>
    <mergeCell ref="K214:K215"/>
    <mergeCell ref="L214:L215"/>
    <mergeCell ref="M214:M215"/>
    <mergeCell ref="N214:N215"/>
    <mergeCell ref="O214:O215"/>
    <mergeCell ref="P214:P215"/>
    <mergeCell ref="Q214:Q215"/>
    <mergeCell ref="R214:R215"/>
    <mergeCell ref="S214:S215"/>
    <mergeCell ref="T214:T215"/>
    <mergeCell ref="U214:U215"/>
    <mergeCell ref="V214:V215"/>
    <mergeCell ref="W214:W215"/>
    <mergeCell ref="X214:X215"/>
    <mergeCell ref="Y214:Y215"/>
    <mergeCell ref="A249:A252"/>
    <mergeCell ref="B249:Y250"/>
    <mergeCell ref="B251:B252"/>
    <mergeCell ref="C251:C252"/>
    <mergeCell ref="D251:D252"/>
    <mergeCell ref="E251:E252"/>
    <mergeCell ref="F251:F252"/>
    <mergeCell ref="G251:G252"/>
    <mergeCell ref="H251:H252"/>
    <mergeCell ref="I251:I252"/>
    <mergeCell ref="J251:J252"/>
    <mergeCell ref="K251:K252"/>
    <mergeCell ref="L251:L252"/>
    <mergeCell ref="M251:M252"/>
    <mergeCell ref="N251:N252"/>
    <mergeCell ref="O251:O252"/>
    <mergeCell ref="P251:P252"/>
    <mergeCell ref="Q251:Q252"/>
    <mergeCell ref="R251:R252"/>
    <mergeCell ref="S251:S252"/>
    <mergeCell ref="T251:T252"/>
    <mergeCell ref="U251:U252"/>
    <mergeCell ref="V251:V252"/>
    <mergeCell ref="W251:W252"/>
    <mergeCell ref="X251:X252"/>
    <mergeCell ref="Y251:Y252"/>
    <mergeCell ref="A286:A289"/>
    <mergeCell ref="B286:Y287"/>
    <mergeCell ref="B288:B289"/>
    <mergeCell ref="C288:C289"/>
    <mergeCell ref="D288:D289"/>
    <mergeCell ref="E288:E289"/>
    <mergeCell ref="F288:F289"/>
    <mergeCell ref="G288:G289"/>
    <mergeCell ref="H288:H289"/>
    <mergeCell ref="I288:I289"/>
    <mergeCell ref="J288:J289"/>
    <mergeCell ref="K288:K289"/>
    <mergeCell ref="L288:L289"/>
    <mergeCell ref="M288:M289"/>
    <mergeCell ref="N288:N289"/>
    <mergeCell ref="O288:O289"/>
    <mergeCell ref="P288:P289"/>
    <mergeCell ref="Q288:Q289"/>
    <mergeCell ref="R288:R289"/>
    <mergeCell ref="S288:S289"/>
    <mergeCell ref="T288:T289"/>
    <mergeCell ref="U288:U289"/>
    <mergeCell ref="V288:V289"/>
    <mergeCell ref="W288:W289"/>
    <mergeCell ref="X288:X289"/>
    <mergeCell ref="Y288:Y289"/>
    <mergeCell ref="A175:A178"/>
    <mergeCell ref="B175:Y176"/>
    <mergeCell ref="B177:B178"/>
    <mergeCell ref="C177:C178"/>
    <mergeCell ref="D177:D178"/>
    <mergeCell ref="E177:E178"/>
    <mergeCell ref="F177:F178"/>
    <mergeCell ref="G177:G178"/>
    <mergeCell ref="T177:T178"/>
    <mergeCell ref="U177:U17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K480"/>
  <sheetViews>
    <sheetView zoomScale="85" zoomScaleNormal="85" zoomScalePageLayoutView="0" workbookViewId="0" topLeftCell="A1">
      <selection activeCell="B30" sqref="B30"/>
    </sheetView>
  </sheetViews>
  <sheetFormatPr defaultColWidth="9.14062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9.14062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98" t="s">
        <v>6</v>
      </c>
      <c r="B9" s="98"/>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98"/>
      <c r="BN9" s="98"/>
      <c r="BO9" s="98"/>
      <c r="BP9" s="98"/>
      <c r="BQ9" s="98"/>
      <c r="BR9" s="98"/>
      <c r="BS9" s="98"/>
      <c r="BT9" s="98"/>
      <c r="BU9" s="98"/>
      <c r="BV9" s="98"/>
      <c r="BW9" s="98"/>
      <c r="BX9" s="98"/>
      <c r="BY9" s="98"/>
      <c r="BZ9" s="98"/>
      <c r="CA9" s="98"/>
      <c r="CB9" s="98"/>
      <c r="CC9" s="98"/>
      <c r="CD9" s="98"/>
      <c r="CE9" s="98"/>
      <c r="CF9" s="98"/>
      <c r="CG9" s="98"/>
      <c r="CH9" s="98"/>
      <c r="CI9" s="98"/>
      <c r="CJ9" s="98"/>
      <c r="CK9" s="98"/>
      <c r="CL9" s="98"/>
      <c r="CM9" s="98"/>
      <c r="CN9" s="98"/>
      <c r="CO9" s="98"/>
      <c r="CP9" s="98"/>
      <c r="CQ9" s="98"/>
      <c r="CR9" s="98"/>
      <c r="CS9" s="98"/>
      <c r="CT9" s="98"/>
      <c r="CU9" s="98"/>
      <c r="CV9" s="98"/>
      <c r="CW9" s="98"/>
      <c r="CX9" s="98"/>
      <c r="CY9" s="98"/>
      <c r="CZ9" s="98"/>
      <c r="DA9" s="98"/>
      <c r="DB9" s="98"/>
      <c r="DC9" s="98"/>
      <c r="DD9" s="98"/>
      <c r="DE9" s="98"/>
      <c r="DF9" s="98"/>
      <c r="DG9" s="98"/>
      <c r="DH9" s="98"/>
      <c r="DI9" s="98"/>
      <c r="DJ9" s="98"/>
      <c r="DK9" s="98"/>
      <c r="DL9" s="98"/>
      <c r="DM9" s="98"/>
      <c r="DN9" s="98"/>
      <c r="DO9" s="98"/>
      <c r="DP9" s="98"/>
      <c r="DQ9" s="98"/>
      <c r="DR9" s="98"/>
      <c r="DS9" s="98"/>
      <c r="DT9" s="98"/>
      <c r="DU9" s="98"/>
      <c r="DV9" s="98"/>
      <c r="DW9" s="98"/>
      <c r="DX9" s="98"/>
      <c r="DY9" s="98"/>
      <c r="DZ9" s="98"/>
      <c r="EA9" s="98"/>
      <c r="EB9" s="98"/>
      <c r="EC9" s="98"/>
      <c r="ED9" s="98"/>
      <c r="EE9" s="98"/>
      <c r="EF9" s="98"/>
      <c r="EG9" s="98"/>
      <c r="EH9" s="98"/>
      <c r="EI9" s="98"/>
      <c r="EJ9" s="98"/>
      <c r="EK9" s="98"/>
      <c r="EL9" s="98"/>
      <c r="EM9" s="98"/>
      <c r="EN9" s="98"/>
      <c r="EO9" s="98"/>
      <c r="EP9" s="98"/>
      <c r="EQ9" s="98"/>
      <c r="ER9" s="98"/>
      <c r="ES9" s="98"/>
      <c r="ET9" s="98"/>
      <c r="EU9" s="98"/>
      <c r="EV9" s="98"/>
      <c r="EW9" s="98"/>
      <c r="EX9" s="98"/>
      <c r="EY9" s="98"/>
      <c r="EZ9" s="98"/>
      <c r="FA9" s="98"/>
      <c r="FB9" s="98"/>
      <c r="FC9" s="98"/>
      <c r="FD9" s="98"/>
      <c r="FE9" s="98"/>
      <c r="FF9" s="98"/>
      <c r="FG9" s="98"/>
      <c r="FH9" s="98"/>
      <c r="FI9" s="98"/>
      <c r="FJ9" s="98"/>
      <c r="FK9" s="98"/>
    </row>
    <row r="10" spans="1:167" s="9" customFormat="1" ht="16.5" customHeight="1">
      <c r="A10" s="99" t="s">
        <v>7</v>
      </c>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99"/>
      <c r="CF10" s="99"/>
      <c r="CG10" s="99"/>
      <c r="CH10" s="99"/>
      <c r="CI10" s="99"/>
      <c r="CJ10" s="99"/>
      <c r="CK10" s="99"/>
      <c r="CL10" s="99"/>
      <c r="CM10" s="99"/>
      <c r="CN10" s="99"/>
      <c r="CO10" s="99"/>
      <c r="CP10" s="99"/>
      <c r="CQ10" s="99"/>
      <c r="CR10" s="99"/>
      <c r="CS10" s="99"/>
      <c r="CT10" s="99"/>
      <c r="CU10" s="99"/>
      <c r="CV10" s="99"/>
      <c r="CW10" s="99"/>
      <c r="CX10" s="99"/>
      <c r="CY10" s="99"/>
      <c r="CZ10" s="99"/>
      <c r="DA10" s="99"/>
      <c r="DB10" s="99"/>
      <c r="DC10" s="99"/>
      <c r="DD10" s="99"/>
      <c r="DE10" s="99"/>
      <c r="DF10" s="99"/>
      <c r="DG10" s="99"/>
      <c r="DH10" s="99"/>
      <c r="DI10" s="99"/>
      <c r="DJ10" s="99"/>
      <c r="DK10" s="99"/>
      <c r="DL10" s="99"/>
      <c r="DM10" s="99"/>
      <c r="DN10" s="99"/>
      <c r="DO10" s="99"/>
      <c r="DP10" s="99"/>
      <c r="DQ10" s="99"/>
      <c r="DR10" s="99"/>
      <c r="DS10" s="99"/>
      <c r="DT10" s="99"/>
      <c r="DU10" s="99"/>
      <c r="DV10" s="99"/>
      <c r="DW10" s="99"/>
      <c r="DX10" s="99"/>
      <c r="DY10" s="99"/>
      <c r="DZ10" s="99"/>
      <c r="EA10" s="99"/>
      <c r="EB10" s="99"/>
      <c r="EC10" s="99"/>
      <c r="ED10" s="99"/>
      <c r="EE10" s="99"/>
      <c r="EF10" s="99"/>
      <c r="EG10" s="99"/>
      <c r="EH10" s="99"/>
      <c r="EI10" s="99"/>
      <c r="EJ10" s="99"/>
      <c r="EK10" s="99"/>
      <c r="EL10" s="99"/>
      <c r="EM10" s="99"/>
      <c r="EN10" s="99"/>
      <c r="EO10" s="99"/>
      <c r="EP10" s="99"/>
      <c r="EQ10" s="99"/>
      <c r="ER10" s="99"/>
      <c r="ES10" s="99"/>
      <c r="ET10" s="99"/>
      <c r="EU10" s="99"/>
      <c r="EV10" s="99"/>
      <c r="EW10" s="99"/>
      <c r="EX10" s="99"/>
      <c r="EY10" s="99"/>
      <c r="EZ10" s="99"/>
      <c r="FA10" s="99"/>
      <c r="FB10" s="99"/>
      <c r="FC10" s="99"/>
      <c r="FD10" s="99"/>
      <c r="FE10" s="99"/>
      <c r="FF10" s="99"/>
      <c r="FG10" s="99"/>
      <c r="FH10" s="99"/>
      <c r="FI10" s="99"/>
      <c r="FJ10" s="99"/>
      <c r="FK10" s="99"/>
    </row>
    <row r="11" spans="1:167" s="9" customFormat="1" ht="16.5" customHeight="1">
      <c r="A11" s="99" t="s">
        <v>8</v>
      </c>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c r="BM11" s="99"/>
      <c r="BN11" s="99"/>
      <c r="BO11" s="99"/>
      <c r="BP11" s="99"/>
      <c r="BQ11" s="99"/>
      <c r="BR11" s="99"/>
      <c r="BS11" s="99"/>
      <c r="BT11" s="99"/>
      <c r="BU11" s="99"/>
      <c r="BV11" s="99"/>
      <c r="BW11" s="99"/>
      <c r="BX11" s="99"/>
      <c r="BY11" s="99"/>
      <c r="BZ11" s="99"/>
      <c r="CA11" s="99"/>
      <c r="CB11" s="99"/>
      <c r="CC11" s="99"/>
      <c r="CD11" s="99"/>
      <c r="CE11" s="99"/>
      <c r="CF11" s="99"/>
      <c r="CG11" s="99"/>
      <c r="CH11" s="99"/>
      <c r="CI11" s="99"/>
      <c r="CJ11" s="99"/>
      <c r="CK11" s="99"/>
      <c r="CL11" s="99"/>
      <c r="CM11" s="99"/>
      <c r="CN11" s="99"/>
      <c r="CO11" s="99"/>
      <c r="CP11" s="99"/>
      <c r="CQ11" s="99"/>
      <c r="CR11" s="99"/>
      <c r="CS11" s="99"/>
      <c r="CT11" s="99"/>
      <c r="CU11" s="99"/>
      <c r="CV11" s="99"/>
      <c r="CW11" s="99"/>
      <c r="CX11" s="99"/>
      <c r="CY11" s="99"/>
      <c r="CZ11" s="99"/>
      <c r="DA11" s="99"/>
      <c r="DB11" s="99"/>
      <c r="DC11" s="99"/>
      <c r="DD11" s="99"/>
      <c r="DE11" s="99"/>
      <c r="DF11" s="99"/>
      <c r="DG11" s="99"/>
      <c r="DH11" s="99"/>
      <c r="DI11" s="99"/>
      <c r="DJ11" s="99"/>
      <c r="DK11" s="99"/>
      <c r="DL11" s="99"/>
      <c r="DM11" s="99"/>
      <c r="DN11" s="99"/>
      <c r="DO11" s="99"/>
      <c r="DP11" s="99"/>
      <c r="DQ11" s="99"/>
      <c r="DR11" s="99"/>
      <c r="DS11" s="99"/>
      <c r="DT11" s="99"/>
      <c r="DU11" s="99"/>
      <c r="DV11" s="99"/>
      <c r="DW11" s="99"/>
      <c r="DX11" s="99"/>
      <c r="DY11" s="99"/>
      <c r="DZ11" s="99"/>
      <c r="EA11" s="99"/>
      <c r="EB11" s="99"/>
      <c r="EC11" s="99"/>
      <c r="ED11" s="99"/>
      <c r="EE11" s="99"/>
      <c r="EF11" s="99"/>
      <c r="EG11" s="99"/>
      <c r="EH11" s="99"/>
      <c r="EI11" s="99"/>
      <c r="EJ11" s="99"/>
      <c r="EK11" s="99"/>
      <c r="EL11" s="99"/>
      <c r="EM11" s="99"/>
      <c r="EN11" s="99"/>
      <c r="EO11" s="99"/>
      <c r="EP11" s="99"/>
      <c r="EQ11" s="99"/>
      <c r="ER11" s="99"/>
      <c r="ES11" s="99"/>
      <c r="ET11" s="99"/>
      <c r="EU11" s="99"/>
      <c r="EV11" s="99"/>
      <c r="EW11" s="99"/>
      <c r="EX11" s="99"/>
      <c r="EY11" s="99"/>
      <c r="EZ11" s="99"/>
      <c r="FA11" s="99"/>
      <c r="FB11" s="99"/>
      <c r="FC11" s="99"/>
      <c r="FD11" s="99"/>
      <c r="FE11" s="99"/>
      <c r="FF11" s="99"/>
      <c r="FG11" s="99"/>
      <c r="FH11" s="99"/>
      <c r="FI11" s="99"/>
      <c r="FJ11" s="99"/>
      <c r="FK11" s="99"/>
    </row>
    <row r="12" spans="1:167" s="9" customFormat="1" ht="16.5" customHeight="1">
      <c r="A12" s="99" t="s">
        <v>4</v>
      </c>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99"/>
      <c r="BO12" s="99"/>
      <c r="BP12" s="99"/>
      <c r="BQ12" s="99"/>
      <c r="BR12" s="99"/>
      <c r="BS12" s="99"/>
      <c r="BT12" s="99"/>
      <c r="BU12" s="99"/>
      <c r="BV12" s="99"/>
      <c r="BW12" s="99"/>
      <c r="BX12" s="99"/>
      <c r="BY12" s="99"/>
      <c r="BZ12" s="99"/>
      <c r="CA12" s="99"/>
      <c r="CB12" s="99"/>
      <c r="CC12" s="99"/>
      <c r="CD12" s="99"/>
      <c r="CE12" s="99"/>
      <c r="CF12" s="99"/>
      <c r="CG12" s="99"/>
      <c r="CH12" s="99"/>
      <c r="CI12" s="99"/>
      <c r="CJ12" s="99"/>
      <c r="CK12" s="99"/>
      <c r="CL12" s="99"/>
      <c r="CM12" s="99"/>
      <c r="CN12" s="99"/>
      <c r="CO12" s="99"/>
      <c r="CP12" s="99"/>
      <c r="CQ12" s="99"/>
      <c r="CR12" s="99"/>
      <c r="CS12" s="99"/>
      <c r="CT12" s="99"/>
      <c r="CU12" s="99"/>
      <c r="CV12" s="99"/>
      <c r="CW12" s="99"/>
      <c r="CX12" s="99"/>
      <c r="CY12" s="99"/>
      <c r="CZ12" s="99"/>
      <c r="DA12" s="99"/>
      <c r="DB12" s="99"/>
      <c r="DC12" s="99"/>
      <c r="DD12" s="99"/>
      <c r="DE12" s="99"/>
      <c r="DF12" s="99"/>
      <c r="DG12" s="99"/>
      <c r="DH12" s="99"/>
      <c r="DI12" s="99"/>
      <c r="DJ12" s="99"/>
      <c r="DK12" s="99"/>
      <c r="DL12" s="99"/>
      <c r="DM12" s="99"/>
      <c r="DN12" s="99"/>
      <c r="DO12" s="99"/>
      <c r="DP12" s="99"/>
      <c r="DQ12" s="99"/>
      <c r="DR12" s="99"/>
      <c r="DS12" s="99"/>
      <c r="DT12" s="99"/>
      <c r="DU12" s="99"/>
      <c r="DV12" s="99"/>
      <c r="DW12" s="99"/>
      <c r="DX12" s="99"/>
      <c r="DY12" s="99"/>
      <c r="DZ12" s="99"/>
      <c r="EA12" s="99"/>
      <c r="EB12" s="99"/>
      <c r="EC12" s="99"/>
      <c r="ED12" s="99"/>
      <c r="EE12" s="99"/>
      <c r="EF12" s="99"/>
      <c r="EG12" s="99"/>
      <c r="EH12" s="99"/>
      <c r="EI12" s="99"/>
      <c r="EJ12" s="99"/>
      <c r="EK12" s="99"/>
      <c r="EL12" s="99"/>
      <c r="EM12" s="99"/>
      <c r="EN12" s="99"/>
      <c r="EO12" s="99"/>
      <c r="EP12" s="99"/>
      <c r="EQ12" s="99"/>
      <c r="ER12" s="99"/>
      <c r="ES12" s="99"/>
      <c r="ET12" s="99"/>
      <c r="EU12" s="99"/>
      <c r="EV12" s="99"/>
      <c r="EW12" s="99"/>
      <c r="EX12" s="99"/>
      <c r="EY12" s="99"/>
      <c r="EZ12" s="99"/>
      <c r="FA12" s="99"/>
      <c r="FB12" s="99"/>
      <c r="FC12" s="99"/>
      <c r="FD12" s="99"/>
      <c r="FE12" s="99"/>
      <c r="FF12" s="99"/>
      <c r="FG12" s="99"/>
      <c r="FH12" s="99"/>
      <c r="FI12" s="99"/>
      <c r="FJ12" s="99"/>
      <c r="FK12" s="99"/>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73" t="s">
        <v>9</v>
      </c>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73"/>
      <c r="FE14" s="73"/>
      <c r="FF14" s="73"/>
      <c r="FG14" s="73"/>
      <c r="FH14" s="73"/>
      <c r="FI14" s="73"/>
      <c r="FJ14" s="73"/>
      <c r="FK14" s="73"/>
    </row>
    <row r="15" spans="1:167" ht="15.75" customHeight="1">
      <c r="A15" s="28" t="s">
        <v>108</v>
      </c>
      <c r="B15" s="28"/>
      <c r="C15" s="28"/>
      <c r="D15" s="28"/>
      <c r="E15" s="29" t="str">
        <f>'Третья ценовая категория'!E15</f>
        <v>Марте</v>
      </c>
      <c r="F15" s="48" t="str">
        <f>'Первая ценовая категория'!DW15</f>
        <v>2023</v>
      </c>
      <c r="G15" s="12" t="s">
        <v>11</v>
      </c>
      <c r="H15" s="30"/>
      <c r="I15" s="30"/>
      <c r="J15" s="30"/>
      <c r="K15" s="30"/>
      <c r="L15" s="30"/>
      <c r="M15" s="30"/>
      <c r="N15" s="30"/>
      <c r="O15" s="30"/>
      <c r="P15" s="30"/>
      <c r="Q15" s="30"/>
      <c r="R15" s="30"/>
      <c r="S15" s="30"/>
      <c r="T15" s="30"/>
      <c r="U15" s="30"/>
      <c r="V15" s="30"/>
      <c r="W15" s="30"/>
      <c r="X15" s="30"/>
      <c r="Z15" s="12"/>
      <c r="AA15" s="12"/>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2" t="s">
        <v>12</v>
      </c>
      <c r="B16" s="32"/>
      <c r="C16" s="32"/>
      <c r="D16" s="32"/>
      <c r="E16" s="27" t="s">
        <v>13</v>
      </c>
      <c r="F16" s="27" t="s">
        <v>14</v>
      </c>
      <c r="G16" s="32"/>
      <c r="H16" s="32"/>
      <c r="I16" s="32"/>
      <c r="J16" s="32"/>
      <c r="K16" s="32"/>
      <c r="L16" s="32"/>
      <c r="M16" s="32"/>
      <c r="N16" s="32"/>
      <c r="O16" s="32"/>
      <c r="P16" s="32"/>
      <c r="Q16" s="32"/>
      <c r="R16" s="32"/>
      <c r="S16" s="32"/>
      <c r="T16" s="32"/>
      <c r="U16" s="32"/>
      <c r="V16" s="32"/>
      <c r="W16" s="32"/>
      <c r="X16" s="32"/>
      <c r="Y16" s="33"/>
      <c r="Z16" s="33"/>
      <c r="AA16" s="33"/>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ES16" s="33"/>
      <c r="ET16" s="33"/>
      <c r="EU16" s="33"/>
      <c r="EV16" s="33"/>
      <c r="EW16" s="33"/>
      <c r="EX16" s="33"/>
      <c r="EY16" s="33"/>
      <c r="EZ16" s="33"/>
      <c r="FA16" s="33"/>
      <c r="FB16" s="33"/>
      <c r="FC16" s="33"/>
      <c r="FD16" s="33"/>
      <c r="FE16" s="33"/>
      <c r="FF16" s="33"/>
      <c r="FG16" s="33"/>
      <c r="FH16" s="33"/>
      <c r="FI16" s="33"/>
      <c r="FJ16" s="33"/>
      <c r="FK16" s="33"/>
    </row>
    <row r="17" spans="1:25" ht="15.75" customHeight="1">
      <c r="A17" s="34"/>
      <c r="B17" s="35"/>
      <c r="C17" s="35"/>
      <c r="D17" s="35"/>
      <c r="E17" s="35"/>
      <c r="F17" s="35"/>
      <c r="G17" s="35"/>
      <c r="H17" s="35"/>
      <c r="I17" s="35"/>
      <c r="J17" s="35"/>
      <c r="K17" s="35"/>
      <c r="L17" s="35"/>
      <c r="M17" s="35"/>
      <c r="N17" s="35"/>
      <c r="O17" s="35"/>
      <c r="P17" s="35"/>
      <c r="Q17" s="35"/>
      <c r="R17" s="35"/>
      <c r="S17" s="35"/>
      <c r="T17" s="35"/>
      <c r="U17" s="35"/>
      <c r="V17" s="35"/>
      <c r="W17" s="35"/>
      <c r="X17" s="35"/>
      <c r="Y17" s="35"/>
    </row>
    <row r="18" spans="1:25" ht="15.75" customHeight="1">
      <c r="A18" s="100" t="s">
        <v>111</v>
      </c>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row>
    <row r="19" spans="1:25" ht="15.75" customHeight="1">
      <c r="A19" s="101" t="s">
        <v>71</v>
      </c>
      <c r="B19" s="101"/>
      <c r="C19" s="101"/>
      <c r="D19" s="101"/>
      <c r="E19" s="101"/>
      <c r="F19" s="101"/>
      <c r="G19" s="101"/>
      <c r="H19" s="101"/>
      <c r="I19" s="101"/>
      <c r="J19" s="101"/>
      <c r="K19" s="101"/>
      <c r="L19" s="101"/>
      <c r="M19" s="101"/>
      <c r="N19" s="101"/>
      <c r="O19" s="101"/>
      <c r="P19" s="101"/>
      <c r="Q19" s="101"/>
      <c r="R19" s="101"/>
      <c r="S19" s="101"/>
      <c r="T19" s="101"/>
      <c r="U19" s="101"/>
      <c r="V19" s="101"/>
      <c r="W19" s="101"/>
      <c r="X19" s="101"/>
      <c r="Y19" s="101"/>
    </row>
    <row r="20" spans="1:25" ht="15.75" customHeight="1">
      <c r="A20" s="36"/>
      <c r="B20" s="37"/>
      <c r="C20" s="37"/>
      <c r="D20" s="37"/>
      <c r="E20" s="37"/>
      <c r="F20" s="37"/>
      <c r="G20" s="37"/>
      <c r="H20" s="37"/>
      <c r="I20" s="37"/>
      <c r="J20" s="37"/>
      <c r="K20" s="37"/>
      <c r="L20" s="37"/>
      <c r="M20" s="37"/>
      <c r="N20" s="37"/>
      <c r="O20" s="37"/>
      <c r="P20" s="37"/>
      <c r="Q20" s="37"/>
      <c r="R20" s="37"/>
      <c r="S20" s="37"/>
      <c r="T20" s="37"/>
      <c r="U20" s="37"/>
      <c r="V20" s="37"/>
      <c r="W20" s="37"/>
      <c r="X20" s="37"/>
      <c r="Y20" s="37"/>
    </row>
    <row r="21" spans="1:25" ht="15.75" customHeight="1">
      <c r="A21" s="36"/>
      <c r="B21" s="37"/>
      <c r="C21" s="37"/>
      <c r="D21" s="37"/>
      <c r="E21" s="37"/>
      <c r="F21" s="37"/>
      <c r="G21" s="37"/>
      <c r="H21" s="37"/>
      <c r="I21" s="37"/>
      <c r="J21" s="37"/>
      <c r="K21" s="37"/>
      <c r="L21" s="37"/>
      <c r="M21" s="37"/>
      <c r="N21" s="37"/>
      <c r="O21" s="37"/>
      <c r="P21" s="37"/>
      <c r="Q21" s="37"/>
      <c r="R21" s="37"/>
      <c r="S21" s="37"/>
      <c r="T21" s="37"/>
      <c r="U21" s="37"/>
      <c r="V21" s="37"/>
      <c r="W21" s="37"/>
      <c r="X21" s="37"/>
      <c r="Y21" s="37"/>
    </row>
    <row r="22" spans="1:25" ht="15.75" customHeight="1">
      <c r="A22" s="36" t="s">
        <v>72</v>
      </c>
      <c r="B22" s="37"/>
      <c r="C22" s="37"/>
      <c r="D22" s="37"/>
      <c r="E22" s="37"/>
      <c r="F22" s="37"/>
      <c r="G22" s="37"/>
      <c r="H22" s="37"/>
      <c r="I22" s="37"/>
      <c r="J22" s="37"/>
      <c r="K22" s="37"/>
      <c r="L22" s="37"/>
      <c r="M22" s="37"/>
      <c r="N22" s="37"/>
      <c r="O22" s="37"/>
      <c r="P22" s="37"/>
      <c r="Q22" s="37"/>
      <c r="R22" s="37"/>
      <c r="S22" s="37"/>
      <c r="T22" s="37"/>
      <c r="U22" s="37"/>
      <c r="V22" s="37"/>
      <c r="W22" s="37"/>
      <c r="X22" s="37"/>
      <c r="Y22" s="37"/>
    </row>
    <row r="23" spans="1:25" ht="15.75" customHeight="1">
      <c r="A23" s="36"/>
      <c r="B23" s="37"/>
      <c r="C23" s="37"/>
      <c r="D23" s="37"/>
      <c r="E23" s="37"/>
      <c r="F23" s="37"/>
      <c r="G23" s="37"/>
      <c r="H23" s="37"/>
      <c r="I23" s="37"/>
      <c r="J23" s="37"/>
      <c r="K23" s="37"/>
      <c r="L23" s="37"/>
      <c r="M23" s="37"/>
      <c r="N23" s="37"/>
      <c r="O23" s="37"/>
      <c r="P23" s="37"/>
      <c r="Q23" s="37"/>
      <c r="R23" s="37"/>
      <c r="S23" s="37"/>
      <c r="T23" s="37"/>
      <c r="U23" s="37"/>
      <c r="V23" s="37"/>
      <c r="W23" s="37"/>
      <c r="X23" s="37"/>
      <c r="Y23" s="37"/>
    </row>
    <row r="24" spans="1:25" ht="15.75" customHeight="1">
      <c r="A24" s="36" t="s">
        <v>73</v>
      </c>
      <c r="B24" s="37"/>
      <c r="C24" s="38" t="s">
        <v>74</v>
      </c>
      <c r="D24" s="37"/>
      <c r="E24" s="37"/>
      <c r="F24" s="37"/>
      <c r="G24" s="37"/>
      <c r="H24" s="37"/>
      <c r="I24" s="37"/>
      <c r="J24" s="37"/>
      <c r="K24" s="37"/>
      <c r="L24" s="37"/>
      <c r="M24" s="37"/>
      <c r="N24" s="37"/>
      <c r="O24" s="37"/>
      <c r="P24" s="37"/>
      <c r="Q24" s="37"/>
      <c r="R24" s="37"/>
      <c r="S24" s="37"/>
      <c r="T24" s="37"/>
      <c r="U24" s="37"/>
      <c r="V24" s="37"/>
      <c r="W24" s="37"/>
      <c r="X24" s="37"/>
      <c r="Y24" s="37"/>
    </row>
    <row r="25" spans="1:25" ht="15.75" customHeight="1">
      <c r="A25" s="36" t="s">
        <v>75</v>
      </c>
      <c r="B25" s="37"/>
      <c r="C25" s="37"/>
      <c r="D25" s="37"/>
      <c r="E25" s="37"/>
      <c r="F25" s="37"/>
      <c r="G25" s="39" t="s">
        <v>119</v>
      </c>
      <c r="H25" s="37"/>
      <c r="I25" s="37"/>
      <c r="J25" s="37"/>
      <c r="K25" s="37"/>
      <c r="L25" s="37"/>
      <c r="M25" s="37"/>
      <c r="N25" s="37"/>
      <c r="O25" s="37"/>
      <c r="P25" s="37"/>
      <c r="Q25" s="37"/>
      <c r="R25" s="37"/>
      <c r="S25" s="37"/>
      <c r="T25" s="37"/>
      <c r="U25" s="37"/>
      <c r="V25" s="37"/>
      <c r="W25" s="37"/>
      <c r="X25" s="37"/>
      <c r="Y25" s="37"/>
    </row>
    <row r="26" spans="1:25" ht="15.75" customHeight="1">
      <c r="A26" s="87" t="s">
        <v>77</v>
      </c>
      <c r="B26" s="90" t="s">
        <v>78</v>
      </c>
      <c r="C26" s="91"/>
      <c r="D26" s="91"/>
      <c r="E26" s="91"/>
      <c r="F26" s="91"/>
      <c r="G26" s="91"/>
      <c r="H26" s="91"/>
      <c r="I26" s="91"/>
      <c r="J26" s="91"/>
      <c r="K26" s="91"/>
      <c r="L26" s="91"/>
      <c r="M26" s="91"/>
      <c r="N26" s="91"/>
      <c r="O26" s="91"/>
      <c r="P26" s="91"/>
      <c r="Q26" s="91"/>
      <c r="R26" s="91"/>
      <c r="S26" s="91"/>
      <c r="T26" s="91"/>
      <c r="U26" s="91"/>
      <c r="V26" s="91"/>
      <c r="W26" s="91"/>
      <c r="X26" s="91"/>
      <c r="Y26" s="92"/>
    </row>
    <row r="27" spans="1:25" ht="15.75" customHeight="1">
      <c r="A27" s="88"/>
      <c r="B27" s="93"/>
      <c r="C27" s="94"/>
      <c r="D27" s="94"/>
      <c r="E27" s="94"/>
      <c r="F27" s="94"/>
      <c r="G27" s="94"/>
      <c r="H27" s="94"/>
      <c r="I27" s="94"/>
      <c r="J27" s="94"/>
      <c r="K27" s="94"/>
      <c r="L27" s="94"/>
      <c r="M27" s="94"/>
      <c r="N27" s="94"/>
      <c r="O27" s="94"/>
      <c r="P27" s="94"/>
      <c r="Q27" s="94"/>
      <c r="R27" s="94"/>
      <c r="S27" s="94"/>
      <c r="T27" s="94"/>
      <c r="U27" s="94"/>
      <c r="V27" s="94"/>
      <c r="W27" s="94"/>
      <c r="X27" s="94"/>
      <c r="Y27" s="95"/>
    </row>
    <row r="28" spans="1:25" ht="15.75" customHeight="1">
      <c r="A28" s="88"/>
      <c r="B28" s="96" t="s">
        <v>79</v>
      </c>
      <c r="C28" s="96" t="s">
        <v>80</v>
      </c>
      <c r="D28" s="96" t="s">
        <v>81</v>
      </c>
      <c r="E28" s="96" t="s">
        <v>82</v>
      </c>
      <c r="F28" s="96" t="s">
        <v>83</v>
      </c>
      <c r="G28" s="96" t="s">
        <v>84</v>
      </c>
      <c r="H28" s="96" t="s">
        <v>85</v>
      </c>
      <c r="I28" s="96" t="s">
        <v>86</v>
      </c>
      <c r="J28" s="96" t="s">
        <v>87</v>
      </c>
      <c r="K28" s="96" t="s">
        <v>88</v>
      </c>
      <c r="L28" s="96" t="s">
        <v>89</v>
      </c>
      <c r="M28" s="96" t="s">
        <v>90</v>
      </c>
      <c r="N28" s="96" t="s">
        <v>91</v>
      </c>
      <c r="O28" s="96" t="s">
        <v>92</v>
      </c>
      <c r="P28" s="96" t="s">
        <v>93</v>
      </c>
      <c r="Q28" s="96" t="s">
        <v>94</v>
      </c>
      <c r="R28" s="96" t="s">
        <v>95</v>
      </c>
      <c r="S28" s="96" t="s">
        <v>96</v>
      </c>
      <c r="T28" s="96" t="s">
        <v>97</v>
      </c>
      <c r="U28" s="96" t="s">
        <v>98</v>
      </c>
      <c r="V28" s="96" t="s">
        <v>99</v>
      </c>
      <c r="W28" s="96" t="s">
        <v>100</v>
      </c>
      <c r="X28" s="96" t="s">
        <v>101</v>
      </c>
      <c r="Y28" s="96" t="s">
        <v>102</v>
      </c>
    </row>
    <row r="29" spans="1:25" ht="15.75" customHeight="1">
      <c r="A29" s="89"/>
      <c r="B29" s="97"/>
      <c r="C29" s="97"/>
      <c r="D29" s="97"/>
      <c r="E29" s="97"/>
      <c r="F29" s="97"/>
      <c r="G29" s="97"/>
      <c r="H29" s="97"/>
      <c r="I29" s="97"/>
      <c r="J29" s="97"/>
      <c r="K29" s="97"/>
      <c r="L29" s="97"/>
      <c r="M29" s="97"/>
      <c r="N29" s="97"/>
      <c r="O29" s="97"/>
      <c r="P29" s="97"/>
      <c r="Q29" s="97"/>
      <c r="R29" s="97"/>
      <c r="S29" s="97"/>
      <c r="T29" s="97"/>
      <c r="U29" s="97"/>
      <c r="V29" s="97"/>
      <c r="W29" s="97"/>
      <c r="X29" s="97"/>
      <c r="Y29" s="97"/>
    </row>
    <row r="30" spans="1:25" ht="15.75" customHeight="1">
      <c r="A30" s="40">
        <f>'Третья ценовая категория'!A30</f>
        <v>44986</v>
      </c>
      <c r="B30" s="41">
        <v>1485.4799999999998</v>
      </c>
      <c r="C30" s="41">
        <v>1425.2899999999997</v>
      </c>
      <c r="D30" s="41">
        <v>1409.3099999999997</v>
      </c>
      <c r="E30" s="41">
        <v>1409.3</v>
      </c>
      <c r="F30" s="41">
        <v>1409.2499999999998</v>
      </c>
      <c r="G30" s="41">
        <v>1409.11</v>
      </c>
      <c r="H30" s="41">
        <v>1484.4599999999998</v>
      </c>
      <c r="I30" s="41">
        <v>1682.6699999999998</v>
      </c>
      <c r="J30" s="41">
        <v>1480.8999999999999</v>
      </c>
      <c r="K30" s="41">
        <v>1462.57</v>
      </c>
      <c r="L30" s="41">
        <v>1451.14</v>
      </c>
      <c r="M30" s="41">
        <v>1411.8</v>
      </c>
      <c r="N30" s="41">
        <v>1420.11</v>
      </c>
      <c r="O30" s="41">
        <v>1442.8099999999997</v>
      </c>
      <c r="P30" s="41">
        <v>1509.66</v>
      </c>
      <c r="Q30" s="41">
        <v>1532.6499999999999</v>
      </c>
      <c r="R30" s="41">
        <v>1527.2499999999998</v>
      </c>
      <c r="S30" s="41">
        <v>1555.0199999999998</v>
      </c>
      <c r="T30" s="41">
        <v>1638.8</v>
      </c>
      <c r="U30" s="41">
        <v>1591.7899999999997</v>
      </c>
      <c r="V30" s="41">
        <v>1547.5199999999998</v>
      </c>
      <c r="W30" s="41">
        <v>1491.4599999999998</v>
      </c>
      <c r="X30" s="41">
        <v>1713.51</v>
      </c>
      <c r="Y30" s="41">
        <v>1599.3300000000002</v>
      </c>
    </row>
    <row r="31" spans="1:25" ht="15.75" customHeight="1">
      <c r="A31" s="40">
        <f>A30+1</f>
        <v>44987</v>
      </c>
      <c r="B31" s="41">
        <v>1501.82</v>
      </c>
      <c r="C31" s="41">
        <v>1447.72</v>
      </c>
      <c r="D31" s="41">
        <v>1409.22</v>
      </c>
      <c r="E31" s="41">
        <v>1409.2</v>
      </c>
      <c r="F31" s="41">
        <v>1409.09</v>
      </c>
      <c r="G31" s="41">
        <v>1408.8500000000001</v>
      </c>
      <c r="H31" s="41">
        <v>1430.3799999999999</v>
      </c>
      <c r="I31" s="41">
        <v>1502.7299999999998</v>
      </c>
      <c r="J31" s="41">
        <v>1408.2299999999998</v>
      </c>
      <c r="K31" s="41">
        <v>1475.03</v>
      </c>
      <c r="L31" s="41">
        <v>1532.7099999999998</v>
      </c>
      <c r="M31" s="41">
        <v>1570.97</v>
      </c>
      <c r="N31" s="41">
        <v>1606.8700000000001</v>
      </c>
      <c r="O31" s="41">
        <v>1648.4199999999998</v>
      </c>
      <c r="P31" s="41">
        <v>1617.1299999999999</v>
      </c>
      <c r="Q31" s="41">
        <v>1590.1899999999998</v>
      </c>
      <c r="R31" s="41">
        <v>1573.9199999999998</v>
      </c>
      <c r="S31" s="41">
        <v>1554.66</v>
      </c>
      <c r="T31" s="41">
        <v>1675.41</v>
      </c>
      <c r="U31" s="41">
        <v>1599.97</v>
      </c>
      <c r="V31" s="41">
        <v>1531.6699999999998</v>
      </c>
      <c r="W31" s="41">
        <v>1445.8799999999999</v>
      </c>
      <c r="X31" s="41">
        <v>1725.8700000000001</v>
      </c>
      <c r="Y31" s="41">
        <v>1640.6899999999998</v>
      </c>
    </row>
    <row r="32" spans="1:25" ht="15.75" customHeight="1">
      <c r="A32" s="40">
        <f aca="true" t="shared" si="0" ref="A32:A60">A31+1</f>
        <v>44988</v>
      </c>
      <c r="B32" s="41">
        <v>1611.1499999999999</v>
      </c>
      <c r="C32" s="41">
        <v>1498.6899999999998</v>
      </c>
      <c r="D32" s="41">
        <v>1408.9599999999998</v>
      </c>
      <c r="E32" s="41">
        <v>1408.95</v>
      </c>
      <c r="F32" s="41">
        <v>1408.8700000000001</v>
      </c>
      <c r="G32" s="41">
        <v>1408.6000000000001</v>
      </c>
      <c r="H32" s="41">
        <v>1461.9599999999998</v>
      </c>
      <c r="I32" s="41">
        <v>1509.97</v>
      </c>
      <c r="J32" s="41">
        <v>1407.8799999999999</v>
      </c>
      <c r="K32" s="41">
        <v>1407.97</v>
      </c>
      <c r="L32" s="41">
        <v>1487.61</v>
      </c>
      <c r="M32" s="41">
        <v>1466.9199999999998</v>
      </c>
      <c r="N32" s="41">
        <v>1479.8700000000001</v>
      </c>
      <c r="O32" s="41">
        <v>1463.8700000000001</v>
      </c>
      <c r="P32" s="41">
        <v>1407.7499999999998</v>
      </c>
      <c r="Q32" s="41">
        <v>1426.0399999999997</v>
      </c>
      <c r="R32" s="41">
        <v>1496.39</v>
      </c>
      <c r="S32" s="41">
        <v>1514.4199999999998</v>
      </c>
      <c r="T32" s="41">
        <v>1658.74</v>
      </c>
      <c r="U32" s="41">
        <v>1601.6200000000001</v>
      </c>
      <c r="V32" s="41">
        <v>1581.6699999999998</v>
      </c>
      <c r="W32" s="41">
        <v>1537.4399999999998</v>
      </c>
      <c r="X32" s="41">
        <v>1971.39</v>
      </c>
      <c r="Y32" s="41">
        <v>1667.6000000000001</v>
      </c>
    </row>
    <row r="33" spans="1:25" ht="15.75" customHeight="1">
      <c r="A33" s="40">
        <f t="shared" si="0"/>
        <v>44989</v>
      </c>
      <c r="B33" s="41">
        <v>1515.34</v>
      </c>
      <c r="C33" s="41">
        <v>1408.5399999999997</v>
      </c>
      <c r="D33" s="41">
        <v>1408.6000000000001</v>
      </c>
      <c r="E33" s="41">
        <v>1408.5199999999998</v>
      </c>
      <c r="F33" s="41">
        <v>1408.4999999999998</v>
      </c>
      <c r="G33" s="41">
        <v>1408.5599999999997</v>
      </c>
      <c r="H33" s="41">
        <v>1407.5599999999997</v>
      </c>
      <c r="I33" s="41">
        <v>1602.53</v>
      </c>
      <c r="J33" s="41">
        <v>1408.1000000000001</v>
      </c>
      <c r="K33" s="41">
        <v>1438.11</v>
      </c>
      <c r="L33" s="41">
        <v>1501.26</v>
      </c>
      <c r="M33" s="41">
        <v>1510.4799999999998</v>
      </c>
      <c r="N33" s="41">
        <v>1433.4799999999998</v>
      </c>
      <c r="O33" s="41">
        <v>1408.2299999999998</v>
      </c>
      <c r="P33" s="41">
        <v>1408.05</v>
      </c>
      <c r="Q33" s="41">
        <v>1423.9799999999998</v>
      </c>
      <c r="R33" s="41">
        <v>1433.55</v>
      </c>
      <c r="S33" s="41">
        <v>1408.0199999999998</v>
      </c>
      <c r="T33" s="41">
        <v>1492.14</v>
      </c>
      <c r="U33" s="41">
        <v>1406.45</v>
      </c>
      <c r="V33" s="41">
        <v>1406.3</v>
      </c>
      <c r="W33" s="41">
        <v>1406.3099999999997</v>
      </c>
      <c r="X33" s="41">
        <v>1639.32</v>
      </c>
      <c r="Y33" s="41">
        <v>1570.36</v>
      </c>
    </row>
    <row r="34" spans="1:25" ht="15.75" customHeight="1">
      <c r="A34" s="40">
        <f t="shared" si="0"/>
        <v>44990</v>
      </c>
      <c r="B34" s="41">
        <v>1466.4399999999998</v>
      </c>
      <c r="C34" s="41">
        <v>1408.59</v>
      </c>
      <c r="D34" s="41">
        <v>1408.6200000000001</v>
      </c>
      <c r="E34" s="41">
        <v>1408.51</v>
      </c>
      <c r="F34" s="41">
        <v>1408.5399999999997</v>
      </c>
      <c r="G34" s="41">
        <v>1408.55</v>
      </c>
      <c r="H34" s="41">
        <v>1407.66</v>
      </c>
      <c r="I34" s="41">
        <v>1569.1899999999998</v>
      </c>
      <c r="J34" s="41">
        <v>1407.97</v>
      </c>
      <c r="K34" s="41">
        <v>1451.24</v>
      </c>
      <c r="L34" s="41">
        <v>1506.72</v>
      </c>
      <c r="M34" s="41">
        <v>1549.64</v>
      </c>
      <c r="N34" s="41">
        <v>1592.74</v>
      </c>
      <c r="O34" s="41">
        <v>1605.1499999999999</v>
      </c>
      <c r="P34" s="41">
        <v>1549.28</v>
      </c>
      <c r="Q34" s="41">
        <v>1566.8799999999999</v>
      </c>
      <c r="R34" s="41">
        <v>1548.57</v>
      </c>
      <c r="S34" s="41">
        <v>1448.07</v>
      </c>
      <c r="T34" s="41">
        <v>1551.07</v>
      </c>
      <c r="U34" s="41">
        <v>1465.53</v>
      </c>
      <c r="V34" s="41">
        <v>1406.68</v>
      </c>
      <c r="W34" s="41">
        <v>1406.4999999999998</v>
      </c>
      <c r="X34" s="41">
        <v>1648.28</v>
      </c>
      <c r="Y34" s="41">
        <v>1593.8300000000002</v>
      </c>
    </row>
    <row r="35" spans="1:25" ht="15.75" customHeight="1">
      <c r="A35" s="40">
        <f t="shared" si="0"/>
        <v>44991</v>
      </c>
      <c r="B35" s="41">
        <v>1486.0599999999997</v>
      </c>
      <c r="C35" s="41">
        <v>1408.66</v>
      </c>
      <c r="D35" s="41">
        <v>1408.7899999999997</v>
      </c>
      <c r="E35" s="41">
        <v>1408.7699999999998</v>
      </c>
      <c r="F35" s="41">
        <v>1408.6000000000001</v>
      </c>
      <c r="G35" s="41">
        <v>1408.4399999999998</v>
      </c>
      <c r="H35" s="41">
        <v>1407.4799999999998</v>
      </c>
      <c r="I35" s="41">
        <v>1579.01</v>
      </c>
      <c r="J35" s="41">
        <v>1408.3300000000002</v>
      </c>
      <c r="K35" s="41">
        <v>1449.57</v>
      </c>
      <c r="L35" s="41">
        <v>1503.61</v>
      </c>
      <c r="M35" s="41">
        <v>1545.9999999999998</v>
      </c>
      <c r="N35" s="41">
        <v>1583.93</v>
      </c>
      <c r="O35" s="41">
        <v>1603.78</v>
      </c>
      <c r="P35" s="41">
        <v>1543.1000000000001</v>
      </c>
      <c r="Q35" s="41">
        <v>1562.1000000000001</v>
      </c>
      <c r="R35" s="41">
        <v>1545.6499999999999</v>
      </c>
      <c r="S35" s="41">
        <v>1447.1299999999999</v>
      </c>
      <c r="T35" s="41">
        <v>1546.49</v>
      </c>
      <c r="U35" s="41">
        <v>1463.9399999999998</v>
      </c>
      <c r="V35" s="41">
        <v>1406.78</v>
      </c>
      <c r="W35" s="41">
        <v>1406.66</v>
      </c>
      <c r="X35" s="41">
        <v>1641.05</v>
      </c>
      <c r="Y35" s="41">
        <v>1583.82</v>
      </c>
    </row>
    <row r="36" spans="1:25" ht="15.75" customHeight="1">
      <c r="A36" s="40">
        <f t="shared" si="0"/>
        <v>44992</v>
      </c>
      <c r="B36" s="41">
        <v>1464.82</v>
      </c>
      <c r="C36" s="41">
        <v>1408.66</v>
      </c>
      <c r="D36" s="41">
        <v>1408.7099999999998</v>
      </c>
      <c r="E36" s="41">
        <v>1408.6200000000001</v>
      </c>
      <c r="F36" s="41">
        <v>1408.61</v>
      </c>
      <c r="G36" s="41">
        <v>1408.4799999999998</v>
      </c>
      <c r="H36" s="41">
        <v>1407.3099999999997</v>
      </c>
      <c r="I36" s="41">
        <v>1543.47</v>
      </c>
      <c r="J36" s="41">
        <v>1407.4999999999998</v>
      </c>
      <c r="K36" s="41">
        <v>1407.59</v>
      </c>
      <c r="L36" s="41">
        <v>1447.2099999999998</v>
      </c>
      <c r="M36" s="41">
        <v>1497.9799999999998</v>
      </c>
      <c r="N36" s="41">
        <v>1541.66</v>
      </c>
      <c r="O36" s="41">
        <v>1559.22</v>
      </c>
      <c r="P36" s="41">
        <v>1485.49</v>
      </c>
      <c r="Q36" s="41">
        <v>1535.3999999999999</v>
      </c>
      <c r="R36" s="41">
        <v>1488.1000000000001</v>
      </c>
      <c r="S36" s="41">
        <v>1406.5599999999997</v>
      </c>
      <c r="T36" s="41">
        <v>1452.51</v>
      </c>
      <c r="U36" s="41">
        <v>1404.9199999999998</v>
      </c>
      <c r="V36" s="41">
        <v>1402.1499999999999</v>
      </c>
      <c r="W36" s="41">
        <v>1402.14</v>
      </c>
      <c r="X36" s="41">
        <v>1605.3300000000002</v>
      </c>
      <c r="Y36" s="41">
        <v>1559.95</v>
      </c>
    </row>
    <row r="37" spans="1:25" ht="15.75" customHeight="1">
      <c r="A37" s="40">
        <f t="shared" si="0"/>
        <v>44993</v>
      </c>
      <c r="B37" s="41">
        <v>1467.1299999999999</v>
      </c>
      <c r="C37" s="41">
        <v>1408.11</v>
      </c>
      <c r="D37" s="41">
        <v>1408.1499999999999</v>
      </c>
      <c r="E37" s="41">
        <v>1407.9399999999998</v>
      </c>
      <c r="F37" s="41">
        <v>1407.91</v>
      </c>
      <c r="G37" s="41">
        <v>1407.61</v>
      </c>
      <c r="H37" s="41">
        <v>1405.91</v>
      </c>
      <c r="I37" s="41">
        <v>1405.9399999999998</v>
      </c>
      <c r="J37" s="41">
        <v>1406.5199999999998</v>
      </c>
      <c r="K37" s="41">
        <v>1406.4399999999998</v>
      </c>
      <c r="L37" s="41">
        <v>1475.2699999999998</v>
      </c>
      <c r="M37" s="41">
        <v>1522.8300000000002</v>
      </c>
      <c r="N37" s="41">
        <v>1486.09</v>
      </c>
      <c r="O37" s="41">
        <v>1406.24</v>
      </c>
      <c r="P37" s="41">
        <v>1405.9399999999998</v>
      </c>
      <c r="Q37" s="41">
        <v>1406.3700000000001</v>
      </c>
      <c r="R37" s="41">
        <v>1406.7</v>
      </c>
      <c r="S37" s="41">
        <v>1406.7499999999998</v>
      </c>
      <c r="T37" s="41">
        <v>1430.09</v>
      </c>
      <c r="U37" s="41">
        <v>1404.51</v>
      </c>
      <c r="V37" s="41">
        <v>1404.5599999999997</v>
      </c>
      <c r="W37" s="41">
        <v>1404.03</v>
      </c>
      <c r="X37" s="41">
        <v>1586.2099999999998</v>
      </c>
      <c r="Y37" s="41">
        <v>1524.55</v>
      </c>
    </row>
    <row r="38" spans="1:25" ht="15.75" customHeight="1">
      <c r="A38" s="40">
        <f t="shared" si="0"/>
        <v>44994</v>
      </c>
      <c r="B38" s="41">
        <v>1459.24</v>
      </c>
      <c r="C38" s="41">
        <v>1408.16</v>
      </c>
      <c r="D38" s="41">
        <v>1408.2</v>
      </c>
      <c r="E38" s="41">
        <v>1408.0399999999997</v>
      </c>
      <c r="F38" s="41">
        <v>1408.03</v>
      </c>
      <c r="G38" s="41">
        <v>1407.78</v>
      </c>
      <c r="H38" s="41">
        <v>1406.14</v>
      </c>
      <c r="I38" s="41">
        <v>1406.34</v>
      </c>
      <c r="J38" s="41">
        <v>1406.6499999999999</v>
      </c>
      <c r="K38" s="41">
        <v>1414.3099999999997</v>
      </c>
      <c r="L38" s="41">
        <v>1520.45</v>
      </c>
      <c r="M38" s="41">
        <v>1571.16</v>
      </c>
      <c r="N38" s="41">
        <v>1526.47</v>
      </c>
      <c r="O38" s="41">
        <v>1427.22</v>
      </c>
      <c r="P38" s="41">
        <v>1406.3799999999999</v>
      </c>
      <c r="Q38" s="41">
        <v>1406.5399999999997</v>
      </c>
      <c r="R38" s="41">
        <v>1406.84</v>
      </c>
      <c r="S38" s="41">
        <v>1407.1499999999999</v>
      </c>
      <c r="T38" s="41">
        <v>1478.3700000000001</v>
      </c>
      <c r="U38" s="41">
        <v>1405.22</v>
      </c>
      <c r="V38" s="41">
        <v>1405.0199999999998</v>
      </c>
      <c r="W38" s="41">
        <v>1405.2299999999998</v>
      </c>
      <c r="X38" s="41">
        <v>1625.9799999999998</v>
      </c>
      <c r="Y38" s="41">
        <v>1546.4999999999998</v>
      </c>
    </row>
    <row r="39" spans="1:25" ht="15.75" customHeight="1">
      <c r="A39" s="40">
        <f t="shared" si="0"/>
        <v>44995</v>
      </c>
      <c r="B39" s="41">
        <v>1452.6000000000001</v>
      </c>
      <c r="C39" s="41">
        <v>1408.22</v>
      </c>
      <c r="D39" s="41">
        <v>1408.2</v>
      </c>
      <c r="E39" s="41">
        <v>1408.0399999999997</v>
      </c>
      <c r="F39" s="41">
        <v>1408.01</v>
      </c>
      <c r="G39" s="41">
        <v>1407.8799999999999</v>
      </c>
      <c r="H39" s="41">
        <v>1406.09</v>
      </c>
      <c r="I39" s="41">
        <v>1406.4599999999998</v>
      </c>
      <c r="J39" s="41">
        <v>1406.78</v>
      </c>
      <c r="K39" s="41">
        <v>1406.9199999999998</v>
      </c>
      <c r="L39" s="41">
        <v>1434.7899999999997</v>
      </c>
      <c r="M39" s="41">
        <v>1486.1299999999999</v>
      </c>
      <c r="N39" s="41">
        <v>1440.78</v>
      </c>
      <c r="O39" s="41">
        <v>1407.0800000000002</v>
      </c>
      <c r="P39" s="41">
        <v>1406.84</v>
      </c>
      <c r="Q39" s="41">
        <v>1407.03</v>
      </c>
      <c r="R39" s="41">
        <v>1407.4999999999998</v>
      </c>
      <c r="S39" s="41">
        <v>1407.51</v>
      </c>
      <c r="T39" s="41">
        <v>1448.39</v>
      </c>
      <c r="U39" s="41">
        <v>1406.6499999999999</v>
      </c>
      <c r="V39" s="41">
        <v>1406.55</v>
      </c>
      <c r="W39" s="41">
        <v>1405.61</v>
      </c>
      <c r="X39" s="41">
        <v>1544.2699999999998</v>
      </c>
      <c r="Y39" s="41">
        <v>1539.1299999999999</v>
      </c>
    </row>
    <row r="40" spans="1:25" ht="15.75" customHeight="1">
      <c r="A40" s="40">
        <f t="shared" si="0"/>
        <v>44996</v>
      </c>
      <c r="B40" s="41">
        <v>1478.6299999999999</v>
      </c>
      <c r="C40" s="41">
        <v>1408.6200000000001</v>
      </c>
      <c r="D40" s="41">
        <v>1408.9799999999998</v>
      </c>
      <c r="E40" s="41">
        <v>1409.0199999999998</v>
      </c>
      <c r="F40" s="41">
        <v>1408.91</v>
      </c>
      <c r="G40" s="41">
        <v>1408.2699999999998</v>
      </c>
      <c r="H40" s="41">
        <v>1406.9999999999998</v>
      </c>
      <c r="I40" s="41">
        <v>1406.5199999999998</v>
      </c>
      <c r="J40" s="41">
        <v>1407.36</v>
      </c>
      <c r="K40" s="41">
        <v>1407.53</v>
      </c>
      <c r="L40" s="41">
        <v>1407.6699999999998</v>
      </c>
      <c r="M40" s="41">
        <v>1407.6499999999999</v>
      </c>
      <c r="N40" s="41">
        <v>1407.7</v>
      </c>
      <c r="O40" s="41">
        <v>1407.7</v>
      </c>
      <c r="P40" s="41">
        <v>1407.5599999999997</v>
      </c>
      <c r="Q40" s="41">
        <v>1407.4599999999998</v>
      </c>
      <c r="R40" s="41">
        <v>1407.5599999999997</v>
      </c>
      <c r="S40" s="41">
        <v>1407.76</v>
      </c>
      <c r="T40" s="41">
        <v>1480.1000000000001</v>
      </c>
      <c r="U40" s="41">
        <v>1434.24</v>
      </c>
      <c r="V40" s="41">
        <v>1406.68</v>
      </c>
      <c r="W40" s="41">
        <v>1406.47</v>
      </c>
      <c r="X40" s="41">
        <v>1638.9599999999998</v>
      </c>
      <c r="Y40" s="41">
        <v>1572.3099999999997</v>
      </c>
    </row>
    <row r="41" spans="1:25" ht="15.75" customHeight="1">
      <c r="A41" s="40">
        <f t="shared" si="0"/>
        <v>44997</v>
      </c>
      <c r="B41" s="41">
        <v>1483.24</v>
      </c>
      <c r="C41" s="41">
        <v>1408.9599999999998</v>
      </c>
      <c r="D41" s="41">
        <v>1409.11</v>
      </c>
      <c r="E41" s="41">
        <v>1409.16</v>
      </c>
      <c r="F41" s="41">
        <v>1409.1200000000001</v>
      </c>
      <c r="G41" s="41">
        <v>1408.99</v>
      </c>
      <c r="H41" s="41">
        <v>1408.39</v>
      </c>
      <c r="I41" s="41">
        <v>1493.11</v>
      </c>
      <c r="J41" s="41">
        <v>1407.84</v>
      </c>
      <c r="K41" s="41">
        <v>1407.97</v>
      </c>
      <c r="L41" s="41">
        <v>1408.0199999999998</v>
      </c>
      <c r="M41" s="41">
        <v>1407.9999999999998</v>
      </c>
      <c r="N41" s="41">
        <v>1407.91</v>
      </c>
      <c r="O41" s="41">
        <v>1408.0800000000002</v>
      </c>
      <c r="P41" s="41">
        <v>1408.1699999999998</v>
      </c>
      <c r="Q41" s="41">
        <v>1408.2299999999998</v>
      </c>
      <c r="R41" s="41">
        <v>1408.49</v>
      </c>
      <c r="S41" s="41">
        <v>1408.59</v>
      </c>
      <c r="T41" s="41">
        <v>1443.05</v>
      </c>
      <c r="U41" s="41">
        <v>1414.6699999999998</v>
      </c>
      <c r="V41" s="41">
        <v>1407.51</v>
      </c>
      <c r="W41" s="41">
        <v>1407.32</v>
      </c>
      <c r="X41" s="41">
        <v>1575.0399999999997</v>
      </c>
      <c r="Y41" s="41">
        <v>1478.76</v>
      </c>
    </row>
    <row r="42" spans="1:25" ht="15.75" customHeight="1">
      <c r="A42" s="40">
        <f t="shared" si="0"/>
        <v>44998</v>
      </c>
      <c r="B42" s="41">
        <v>1473.68</v>
      </c>
      <c r="C42" s="41">
        <v>1408.97</v>
      </c>
      <c r="D42" s="41">
        <v>1409.07</v>
      </c>
      <c r="E42" s="41">
        <v>1409.09</v>
      </c>
      <c r="F42" s="41">
        <v>1409.11</v>
      </c>
      <c r="G42" s="41">
        <v>1409.1299999999999</v>
      </c>
      <c r="H42" s="41">
        <v>1408.3500000000001</v>
      </c>
      <c r="I42" s="41">
        <v>1408.03</v>
      </c>
      <c r="J42" s="41">
        <v>1408.4999999999998</v>
      </c>
      <c r="K42" s="41">
        <v>1408.68</v>
      </c>
      <c r="L42" s="41">
        <v>1408.6699999999998</v>
      </c>
      <c r="M42" s="41">
        <v>1408.55</v>
      </c>
      <c r="N42" s="41">
        <v>1408.3700000000001</v>
      </c>
      <c r="O42" s="41">
        <v>1408.7</v>
      </c>
      <c r="P42" s="41">
        <v>1408.64</v>
      </c>
      <c r="Q42" s="41">
        <v>1408.5399999999997</v>
      </c>
      <c r="R42" s="41">
        <v>1408.6200000000001</v>
      </c>
      <c r="S42" s="41">
        <v>1408.61</v>
      </c>
      <c r="T42" s="41">
        <v>1459.5599999999997</v>
      </c>
      <c r="U42" s="41">
        <v>1411.97</v>
      </c>
      <c r="V42" s="41">
        <v>1407.5800000000002</v>
      </c>
      <c r="W42" s="41">
        <v>1407.39</v>
      </c>
      <c r="X42" s="41">
        <v>1630.76</v>
      </c>
      <c r="Y42" s="41">
        <v>1564.3300000000002</v>
      </c>
    </row>
    <row r="43" spans="1:25" ht="15.75" customHeight="1">
      <c r="A43" s="40">
        <f t="shared" si="0"/>
        <v>44999</v>
      </c>
      <c r="B43" s="41">
        <v>1485.5399999999997</v>
      </c>
      <c r="C43" s="41">
        <v>1408.59</v>
      </c>
      <c r="D43" s="41">
        <v>1409.1899999999998</v>
      </c>
      <c r="E43" s="41">
        <v>1409.2099999999998</v>
      </c>
      <c r="F43" s="41">
        <v>1409.26</v>
      </c>
      <c r="G43" s="41">
        <v>1409.24</v>
      </c>
      <c r="H43" s="41">
        <v>1408.3999999999999</v>
      </c>
      <c r="I43" s="41">
        <v>1407.01</v>
      </c>
      <c r="J43" s="41">
        <v>1408.1299999999999</v>
      </c>
      <c r="K43" s="41">
        <v>1408.2</v>
      </c>
      <c r="L43" s="41">
        <v>1408.22</v>
      </c>
      <c r="M43" s="41">
        <v>1408.14</v>
      </c>
      <c r="N43" s="41">
        <v>1407.9999999999998</v>
      </c>
      <c r="O43" s="41">
        <v>1408.1000000000001</v>
      </c>
      <c r="P43" s="41">
        <v>1408.0199999999998</v>
      </c>
      <c r="Q43" s="41">
        <v>1407.8799999999999</v>
      </c>
      <c r="R43" s="41">
        <v>1407.84</v>
      </c>
      <c r="S43" s="41">
        <v>1408.4799999999998</v>
      </c>
      <c r="T43" s="41">
        <v>1488.2299999999998</v>
      </c>
      <c r="U43" s="41">
        <v>1449.97</v>
      </c>
      <c r="V43" s="41">
        <v>1407.14</v>
      </c>
      <c r="W43" s="41">
        <v>1407.0800000000002</v>
      </c>
      <c r="X43" s="41">
        <v>1630.14</v>
      </c>
      <c r="Y43" s="41">
        <v>1495.3700000000001</v>
      </c>
    </row>
    <row r="44" spans="1:25" ht="15.75" customHeight="1">
      <c r="A44" s="40">
        <f t="shared" si="0"/>
        <v>45000</v>
      </c>
      <c r="B44" s="41">
        <v>1408.3799999999999</v>
      </c>
      <c r="C44" s="41">
        <v>1409.22</v>
      </c>
      <c r="D44" s="41">
        <v>1409.28</v>
      </c>
      <c r="E44" s="41">
        <v>1409.3</v>
      </c>
      <c r="F44" s="41">
        <v>1409.3099999999997</v>
      </c>
      <c r="G44" s="41">
        <v>1409.3</v>
      </c>
      <c r="H44" s="41">
        <v>1408.6200000000001</v>
      </c>
      <c r="I44" s="41">
        <v>1408.1899999999998</v>
      </c>
      <c r="J44" s="41">
        <v>1408.7699999999998</v>
      </c>
      <c r="K44" s="41">
        <v>1408.7899999999997</v>
      </c>
      <c r="L44" s="41">
        <v>1408.78</v>
      </c>
      <c r="M44" s="41">
        <v>1408.7499999999998</v>
      </c>
      <c r="N44" s="41">
        <v>1408.72</v>
      </c>
      <c r="O44" s="41">
        <v>1408.7699999999998</v>
      </c>
      <c r="P44" s="41">
        <v>1408.78</v>
      </c>
      <c r="Q44" s="41">
        <v>1408.8500000000001</v>
      </c>
      <c r="R44" s="41">
        <v>1408.8999999999999</v>
      </c>
      <c r="S44" s="41">
        <v>1408.6899999999998</v>
      </c>
      <c r="T44" s="41">
        <v>1407.45</v>
      </c>
      <c r="U44" s="41">
        <v>1407.5399999999997</v>
      </c>
      <c r="V44" s="41">
        <v>1407.45</v>
      </c>
      <c r="W44" s="41">
        <v>1407.24</v>
      </c>
      <c r="X44" s="41">
        <v>1569.8500000000001</v>
      </c>
      <c r="Y44" s="41">
        <v>1437.03</v>
      </c>
    </row>
    <row r="45" spans="1:25" ht="15.75" customHeight="1">
      <c r="A45" s="40">
        <f t="shared" si="0"/>
        <v>45001</v>
      </c>
      <c r="B45" s="41">
        <v>1408.91</v>
      </c>
      <c r="C45" s="41">
        <v>1409.1899999999998</v>
      </c>
      <c r="D45" s="41">
        <v>1409.32</v>
      </c>
      <c r="E45" s="41">
        <v>1409.3099999999997</v>
      </c>
      <c r="F45" s="41">
        <v>1409.2099999999998</v>
      </c>
      <c r="G45" s="41">
        <v>1409.28</v>
      </c>
      <c r="H45" s="41">
        <v>1408.3700000000001</v>
      </c>
      <c r="I45" s="41">
        <v>1408.01</v>
      </c>
      <c r="J45" s="41">
        <v>1408.9799999999998</v>
      </c>
      <c r="K45" s="41">
        <v>1408.97</v>
      </c>
      <c r="L45" s="41">
        <v>1408.9399999999998</v>
      </c>
      <c r="M45" s="41">
        <v>1408.9399999999998</v>
      </c>
      <c r="N45" s="41">
        <v>1408.8999999999999</v>
      </c>
      <c r="O45" s="41">
        <v>1408.97</v>
      </c>
      <c r="P45" s="41">
        <v>1408.97</v>
      </c>
      <c r="Q45" s="41">
        <v>1408.9999999999998</v>
      </c>
      <c r="R45" s="41">
        <v>1409.0800000000002</v>
      </c>
      <c r="S45" s="41">
        <v>1408.9599999999998</v>
      </c>
      <c r="T45" s="41">
        <v>1407.9799999999998</v>
      </c>
      <c r="U45" s="41">
        <v>1407.84</v>
      </c>
      <c r="V45" s="41">
        <v>1407.66</v>
      </c>
      <c r="W45" s="41">
        <v>1407.5800000000002</v>
      </c>
      <c r="X45" s="41">
        <v>1517.49</v>
      </c>
      <c r="Y45" s="41">
        <v>1409.07</v>
      </c>
    </row>
    <row r="46" spans="1:25" ht="15.75" customHeight="1">
      <c r="A46" s="40">
        <f t="shared" si="0"/>
        <v>45002</v>
      </c>
      <c r="B46" s="41">
        <v>1409.28</v>
      </c>
      <c r="C46" s="41">
        <v>1409.41</v>
      </c>
      <c r="D46" s="41">
        <v>1409.51</v>
      </c>
      <c r="E46" s="41">
        <v>1409.4999999999998</v>
      </c>
      <c r="F46" s="41">
        <v>1409.4199999999998</v>
      </c>
      <c r="G46" s="41">
        <v>1409.49</v>
      </c>
      <c r="H46" s="41">
        <v>1408.7</v>
      </c>
      <c r="I46" s="41">
        <v>1408.61</v>
      </c>
      <c r="J46" s="41">
        <v>1409.0599999999997</v>
      </c>
      <c r="K46" s="41">
        <v>1409.01</v>
      </c>
      <c r="L46" s="41">
        <v>1409.0199999999998</v>
      </c>
      <c r="M46" s="41">
        <v>1409.0599999999997</v>
      </c>
      <c r="N46" s="41">
        <v>1409.05</v>
      </c>
      <c r="O46" s="41">
        <v>1409.07</v>
      </c>
      <c r="P46" s="41">
        <v>1409.0399999999997</v>
      </c>
      <c r="Q46" s="41">
        <v>1409.07</v>
      </c>
      <c r="R46" s="41">
        <v>1409.14</v>
      </c>
      <c r="S46" s="41">
        <v>1408.7499999999998</v>
      </c>
      <c r="T46" s="41">
        <v>1407.6000000000001</v>
      </c>
      <c r="U46" s="41">
        <v>1407.6000000000001</v>
      </c>
      <c r="V46" s="41">
        <v>1407.5199999999998</v>
      </c>
      <c r="W46" s="41">
        <v>1407.34</v>
      </c>
      <c r="X46" s="41">
        <v>1513.0199999999998</v>
      </c>
      <c r="Y46" s="41">
        <v>1408.8500000000001</v>
      </c>
    </row>
    <row r="47" spans="1:25" ht="15.75" customHeight="1">
      <c r="A47" s="40">
        <f t="shared" si="0"/>
        <v>45003</v>
      </c>
      <c r="B47" s="41">
        <v>1408.74</v>
      </c>
      <c r="C47" s="41">
        <v>1408.9599999999998</v>
      </c>
      <c r="D47" s="41">
        <v>1409.1299999999999</v>
      </c>
      <c r="E47" s="41">
        <v>1409.1499999999999</v>
      </c>
      <c r="F47" s="41">
        <v>1409.1299999999999</v>
      </c>
      <c r="G47" s="41">
        <v>1409.11</v>
      </c>
      <c r="H47" s="41">
        <v>1408.4599999999998</v>
      </c>
      <c r="I47" s="41">
        <v>1408.5599999999997</v>
      </c>
      <c r="J47" s="41">
        <v>1409.0800000000002</v>
      </c>
      <c r="K47" s="41">
        <v>1409.11</v>
      </c>
      <c r="L47" s="41">
        <v>1409.1200000000001</v>
      </c>
      <c r="M47" s="41">
        <v>1409.0599999999997</v>
      </c>
      <c r="N47" s="41">
        <v>1408.97</v>
      </c>
      <c r="O47" s="41">
        <v>1409.07</v>
      </c>
      <c r="P47" s="41">
        <v>1409.0800000000002</v>
      </c>
      <c r="Q47" s="41">
        <v>1409.16</v>
      </c>
      <c r="R47" s="41">
        <v>1409.22</v>
      </c>
      <c r="S47" s="41">
        <v>1408.99</v>
      </c>
      <c r="T47" s="41">
        <v>1407.9399999999998</v>
      </c>
      <c r="U47" s="41">
        <v>1407.7899999999997</v>
      </c>
      <c r="V47" s="41">
        <v>1407.6699999999998</v>
      </c>
      <c r="W47" s="41">
        <v>1407.6000000000001</v>
      </c>
      <c r="X47" s="41">
        <v>1507.7499999999998</v>
      </c>
      <c r="Y47" s="41">
        <v>1408.9799999999998</v>
      </c>
    </row>
    <row r="48" spans="1:25" ht="15.75" customHeight="1">
      <c r="A48" s="40">
        <f t="shared" si="0"/>
        <v>45004</v>
      </c>
      <c r="B48" s="41">
        <v>1408.8500000000001</v>
      </c>
      <c r="C48" s="41">
        <v>1408.9799999999998</v>
      </c>
      <c r="D48" s="41">
        <v>1409.2</v>
      </c>
      <c r="E48" s="41">
        <v>1409.24</v>
      </c>
      <c r="F48" s="41">
        <v>1409.22</v>
      </c>
      <c r="G48" s="41">
        <v>1409.14</v>
      </c>
      <c r="H48" s="41">
        <v>1408.6699999999998</v>
      </c>
      <c r="I48" s="41">
        <v>1445.97</v>
      </c>
      <c r="J48" s="41">
        <v>1409.0199999999998</v>
      </c>
      <c r="K48" s="41">
        <v>1409.2299999999998</v>
      </c>
      <c r="L48" s="41">
        <v>1409.07</v>
      </c>
      <c r="M48" s="41">
        <v>1409.09</v>
      </c>
      <c r="N48" s="41">
        <v>1409.0800000000002</v>
      </c>
      <c r="O48" s="41">
        <v>1409.1499999999999</v>
      </c>
      <c r="P48" s="41">
        <v>1409.1200000000001</v>
      </c>
      <c r="Q48" s="41">
        <v>1409.16</v>
      </c>
      <c r="R48" s="41">
        <v>1409.28</v>
      </c>
      <c r="S48" s="41">
        <v>1409.1899999999998</v>
      </c>
      <c r="T48" s="41">
        <v>1408.0800000000002</v>
      </c>
      <c r="U48" s="41">
        <v>1407.8300000000002</v>
      </c>
      <c r="V48" s="41">
        <v>1407.61</v>
      </c>
      <c r="W48" s="41">
        <v>1407.68</v>
      </c>
      <c r="X48" s="41">
        <v>1528.5599999999997</v>
      </c>
      <c r="Y48" s="41">
        <v>1412.86</v>
      </c>
    </row>
    <row r="49" spans="1:25" ht="15.75" customHeight="1">
      <c r="A49" s="40">
        <f t="shared" si="0"/>
        <v>45005</v>
      </c>
      <c r="B49" s="41">
        <v>1407.8500000000001</v>
      </c>
      <c r="C49" s="41">
        <v>1408.2899999999997</v>
      </c>
      <c r="D49" s="41">
        <v>1408.76</v>
      </c>
      <c r="E49" s="41">
        <v>1408.76</v>
      </c>
      <c r="F49" s="41">
        <v>1408.61</v>
      </c>
      <c r="G49" s="41">
        <v>1408.8300000000002</v>
      </c>
      <c r="H49" s="41">
        <v>1407.4999999999998</v>
      </c>
      <c r="I49" s="41">
        <v>1523.28</v>
      </c>
      <c r="J49" s="41">
        <v>1408.9999999999998</v>
      </c>
      <c r="K49" s="41">
        <v>1408.8500000000001</v>
      </c>
      <c r="L49" s="41">
        <v>1408.84</v>
      </c>
      <c r="M49" s="41">
        <v>1408.7899999999997</v>
      </c>
      <c r="N49" s="41">
        <v>1408.7699999999998</v>
      </c>
      <c r="O49" s="41">
        <v>1408.82</v>
      </c>
      <c r="P49" s="41">
        <v>1408.76</v>
      </c>
      <c r="Q49" s="41">
        <v>1408.8099999999997</v>
      </c>
      <c r="R49" s="41">
        <v>1408.9599999999998</v>
      </c>
      <c r="S49" s="41">
        <v>1408.7</v>
      </c>
      <c r="T49" s="41">
        <v>1407.55</v>
      </c>
      <c r="U49" s="41">
        <v>1416.7099999999998</v>
      </c>
      <c r="V49" s="41">
        <v>1407.2299999999998</v>
      </c>
      <c r="W49" s="41">
        <v>1407.2499999999998</v>
      </c>
      <c r="X49" s="41">
        <v>1557.99</v>
      </c>
      <c r="Y49" s="41">
        <v>1423.2499999999998</v>
      </c>
    </row>
    <row r="50" spans="1:25" ht="15.75" customHeight="1">
      <c r="A50" s="40">
        <f t="shared" si="0"/>
        <v>45006</v>
      </c>
      <c r="B50" s="41">
        <v>1408.74</v>
      </c>
      <c r="C50" s="41">
        <v>1408.4399999999998</v>
      </c>
      <c r="D50" s="41">
        <v>1409.11</v>
      </c>
      <c r="E50" s="41">
        <v>1409.14</v>
      </c>
      <c r="F50" s="41">
        <v>1409.03</v>
      </c>
      <c r="G50" s="41">
        <v>1409.2299999999998</v>
      </c>
      <c r="H50" s="41">
        <v>1408.4599999999998</v>
      </c>
      <c r="I50" s="41">
        <v>1508.2499999999998</v>
      </c>
      <c r="J50" s="41">
        <v>1408.4799999999998</v>
      </c>
      <c r="K50" s="41">
        <v>1408.36</v>
      </c>
      <c r="L50" s="41">
        <v>1408.39</v>
      </c>
      <c r="M50" s="41">
        <v>1408.43</v>
      </c>
      <c r="N50" s="41">
        <v>1408.4599999999998</v>
      </c>
      <c r="O50" s="41">
        <v>1408.5199999999998</v>
      </c>
      <c r="P50" s="41">
        <v>1408.47</v>
      </c>
      <c r="Q50" s="41">
        <v>1408.43</v>
      </c>
      <c r="R50" s="41">
        <v>1408.5199999999998</v>
      </c>
      <c r="S50" s="41">
        <v>1408.7899999999997</v>
      </c>
      <c r="T50" s="41">
        <v>1407.57</v>
      </c>
      <c r="U50" s="41">
        <v>1417.6299999999999</v>
      </c>
      <c r="V50" s="41">
        <v>1407.5399999999997</v>
      </c>
      <c r="W50" s="41">
        <v>1407.3999999999999</v>
      </c>
      <c r="X50" s="41">
        <v>1558.9199999999998</v>
      </c>
      <c r="Y50" s="41">
        <v>1427.1499999999999</v>
      </c>
    </row>
    <row r="51" spans="1:25" ht="15.75" customHeight="1">
      <c r="A51" s="40">
        <f t="shared" si="0"/>
        <v>45007</v>
      </c>
      <c r="B51" s="41">
        <v>1407.99</v>
      </c>
      <c r="C51" s="41">
        <v>1406.66</v>
      </c>
      <c r="D51" s="41">
        <v>1406.93</v>
      </c>
      <c r="E51" s="41">
        <v>1407.1000000000001</v>
      </c>
      <c r="F51" s="41">
        <v>1407.86</v>
      </c>
      <c r="G51" s="41">
        <v>1408.43</v>
      </c>
      <c r="H51" s="41">
        <v>1406.34</v>
      </c>
      <c r="I51" s="41">
        <v>1407.8999999999999</v>
      </c>
      <c r="J51" s="41">
        <v>1408.61</v>
      </c>
      <c r="K51" s="41">
        <v>1408.66</v>
      </c>
      <c r="L51" s="41">
        <v>1408.6899999999998</v>
      </c>
      <c r="M51" s="41">
        <v>1408.6899999999998</v>
      </c>
      <c r="N51" s="41">
        <v>1408.68</v>
      </c>
      <c r="O51" s="41">
        <v>1416.41</v>
      </c>
      <c r="P51" s="41">
        <v>1408.7</v>
      </c>
      <c r="Q51" s="41">
        <v>1408.68</v>
      </c>
      <c r="R51" s="41">
        <v>1408.68</v>
      </c>
      <c r="S51" s="41">
        <v>1408.74</v>
      </c>
      <c r="T51" s="41">
        <v>1407.2299999999998</v>
      </c>
      <c r="U51" s="41">
        <v>1407.4799999999998</v>
      </c>
      <c r="V51" s="41">
        <v>1407.45</v>
      </c>
      <c r="W51" s="41">
        <v>1407.22</v>
      </c>
      <c r="X51" s="41">
        <v>1565.6499999999999</v>
      </c>
      <c r="Y51" s="41">
        <v>1407.9599999999998</v>
      </c>
    </row>
    <row r="52" spans="1:25" ht="15.75" customHeight="1">
      <c r="A52" s="40">
        <f t="shared" si="0"/>
        <v>45008</v>
      </c>
      <c r="B52" s="41">
        <v>1408.32</v>
      </c>
      <c r="C52" s="41">
        <v>1407.0199999999998</v>
      </c>
      <c r="D52" s="41">
        <v>1407.2499999999998</v>
      </c>
      <c r="E52" s="41">
        <v>1407.2299999999998</v>
      </c>
      <c r="F52" s="41">
        <v>1407.0599999999997</v>
      </c>
      <c r="G52" s="41">
        <v>1408.3</v>
      </c>
      <c r="H52" s="41">
        <v>1406.24</v>
      </c>
      <c r="I52" s="41">
        <v>1407.59</v>
      </c>
      <c r="J52" s="41">
        <v>1408.59</v>
      </c>
      <c r="K52" s="41">
        <v>1408.6000000000001</v>
      </c>
      <c r="L52" s="41">
        <v>1408.6699999999998</v>
      </c>
      <c r="M52" s="41">
        <v>1408.6899999999998</v>
      </c>
      <c r="N52" s="41">
        <v>1408.6499999999999</v>
      </c>
      <c r="O52" s="41">
        <v>1408.7</v>
      </c>
      <c r="P52" s="41">
        <v>1408.7</v>
      </c>
      <c r="Q52" s="41">
        <v>1408.6899999999998</v>
      </c>
      <c r="R52" s="41">
        <v>1408.7</v>
      </c>
      <c r="S52" s="41">
        <v>1408.9599999999998</v>
      </c>
      <c r="T52" s="41">
        <v>1407.53</v>
      </c>
      <c r="U52" s="41">
        <v>1407.45</v>
      </c>
      <c r="V52" s="41">
        <v>1407.2299999999998</v>
      </c>
      <c r="W52" s="41">
        <v>1407.6000000000001</v>
      </c>
      <c r="X52" s="41">
        <v>1501.45</v>
      </c>
      <c r="Y52" s="41">
        <v>1409.09</v>
      </c>
    </row>
    <row r="53" spans="1:25" ht="15.75" customHeight="1">
      <c r="A53" s="40">
        <f t="shared" si="0"/>
        <v>45009</v>
      </c>
      <c r="B53" s="41">
        <v>1409.24</v>
      </c>
      <c r="C53" s="41">
        <v>1409.3</v>
      </c>
      <c r="D53" s="41">
        <v>1409.4399999999998</v>
      </c>
      <c r="E53" s="41">
        <v>1409.36</v>
      </c>
      <c r="F53" s="41">
        <v>1461.3300000000002</v>
      </c>
      <c r="G53" s="41">
        <v>1409.34</v>
      </c>
      <c r="H53" s="41">
        <v>1408.3500000000001</v>
      </c>
      <c r="I53" s="41">
        <v>1408.4199999999998</v>
      </c>
      <c r="J53" s="41">
        <v>1408.95</v>
      </c>
      <c r="K53" s="41">
        <v>1408.93</v>
      </c>
      <c r="L53" s="41">
        <v>1408.9199999999998</v>
      </c>
      <c r="M53" s="41">
        <v>1408.93</v>
      </c>
      <c r="N53" s="41">
        <v>1408.95</v>
      </c>
      <c r="O53" s="41">
        <v>1408.97</v>
      </c>
      <c r="P53" s="41">
        <v>1408.9999999999998</v>
      </c>
      <c r="Q53" s="41">
        <v>1409.0199999999998</v>
      </c>
      <c r="R53" s="41">
        <v>1409.1000000000001</v>
      </c>
      <c r="S53" s="41">
        <v>1409.01</v>
      </c>
      <c r="T53" s="41">
        <v>1407.68</v>
      </c>
      <c r="U53" s="41">
        <v>1407.5399999999997</v>
      </c>
      <c r="V53" s="41">
        <v>1407.2499999999998</v>
      </c>
      <c r="W53" s="41">
        <v>1407.6000000000001</v>
      </c>
      <c r="X53" s="41">
        <v>1504.9799999999998</v>
      </c>
      <c r="Y53" s="41">
        <v>1408.78</v>
      </c>
    </row>
    <row r="54" spans="1:25" ht="15.75" customHeight="1">
      <c r="A54" s="40">
        <f t="shared" si="0"/>
        <v>45010</v>
      </c>
      <c r="B54" s="41">
        <v>1408.84</v>
      </c>
      <c r="C54" s="41">
        <v>1409.01</v>
      </c>
      <c r="D54" s="41">
        <v>1409.2099999999998</v>
      </c>
      <c r="E54" s="41">
        <v>1409.14</v>
      </c>
      <c r="F54" s="41">
        <v>1473.4399999999998</v>
      </c>
      <c r="G54" s="41">
        <v>1409.22</v>
      </c>
      <c r="H54" s="41">
        <v>1408.41</v>
      </c>
      <c r="I54" s="41">
        <v>1408.7699999999998</v>
      </c>
      <c r="J54" s="41">
        <v>1409.03</v>
      </c>
      <c r="K54" s="41">
        <v>1409.0599999999997</v>
      </c>
      <c r="L54" s="41">
        <v>1409.05</v>
      </c>
      <c r="M54" s="41">
        <v>1409.03</v>
      </c>
      <c r="N54" s="41">
        <v>1408.9999999999998</v>
      </c>
      <c r="O54" s="41">
        <v>1409.03</v>
      </c>
      <c r="P54" s="41">
        <v>1409.0599999999997</v>
      </c>
      <c r="Q54" s="41">
        <v>1409.07</v>
      </c>
      <c r="R54" s="41">
        <v>1409.1200000000001</v>
      </c>
      <c r="S54" s="41">
        <v>1409.1000000000001</v>
      </c>
      <c r="T54" s="41">
        <v>1407.8300000000002</v>
      </c>
      <c r="U54" s="41">
        <v>1407.61</v>
      </c>
      <c r="V54" s="41">
        <v>1407.3500000000001</v>
      </c>
      <c r="W54" s="41">
        <v>1407.26</v>
      </c>
      <c r="X54" s="41">
        <v>1499.76</v>
      </c>
      <c r="Y54" s="41">
        <v>1408.68</v>
      </c>
    </row>
    <row r="55" spans="1:25" ht="15.75" customHeight="1">
      <c r="A55" s="40">
        <f t="shared" si="0"/>
        <v>45011</v>
      </c>
      <c r="B55" s="41">
        <v>1408.9199999999998</v>
      </c>
      <c r="C55" s="41">
        <v>1409.03</v>
      </c>
      <c r="D55" s="41">
        <v>1409.2299999999998</v>
      </c>
      <c r="E55" s="41">
        <v>1409.14</v>
      </c>
      <c r="F55" s="41">
        <v>1435.64</v>
      </c>
      <c r="G55" s="41">
        <v>1409.24</v>
      </c>
      <c r="H55" s="41">
        <v>1408.68</v>
      </c>
      <c r="I55" s="41">
        <v>1408.84</v>
      </c>
      <c r="J55" s="41">
        <v>1408.66</v>
      </c>
      <c r="K55" s="41">
        <v>1408.9399999999998</v>
      </c>
      <c r="L55" s="41">
        <v>1409.01</v>
      </c>
      <c r="M55" s="41">
        <v>1409.01</v>
      </c>
      <c r="N55" s="41">
        <v>1409.0199999999998</v>
      </c>
      <c r="O55" s="41">
        <v>1409.0800000000002</v>
      </c>
      <c r="P55" s="41">
        <v>1409.0599999999997</v>
      </c>
      <c r="Q55" s="41">
        <v>1409.1200000000001</v>
      </c>
      <c r="R55" s="41">
        <v>1409.1899999999998</v>
      </c>
      <c r="S55" s="41">
        <v>1409.16</v>
      </c>
      <c r="T55" s="41">
        <v>1407.95</v>
      </c>
      <c r="U55" s="41">
        <v>1407.82</v>
      </c>
      <c r="V55" s="41">
        <v>1407.6299999999999</v>
      </c>
      <c r="W55" s="41">
        <v>1407.2499999999998</v>
      </c>
      <c r="X55" s="41">
        <v>1490.14</v>
      </c>
      <c r="Y55" s="41">
        <v>1408.89</v>
      </c>
    </row>
    <row r="56" spans="1:25" ht="15.75" customHeight="1">
      <c r="A56" s="40">
        <f t="shared" si="0"/>
        <v>45012</v>
      </c>
      <c r="B56" s="41">
        <v>1408.99</v>
      </c>
      <c r="C56" s="41">
        <v>1409.1299999999999</v>
      </c>
      <c r="D56" s="41">
        <v>1409.26</v>
      </c>
      <c r="E56" s="41">
        <v>1409.1699999999998</v>
      </c>
      <c r="F56" s="41">
        <v>1432.3</v>
      </c>
      <c r="G56" s="41">
        <v>1409.22</v>
      </c>
      <c r="H56" s="41">
        <v>1408.26</v>
      </c>
      <c r="I56" s="41">
        <v>1408.3300000000002</v>
      </c>
      <c r="J56" s="41">
        <v>1408.64</v>
      </c>
      <c r="K56" s="41">
        <v>1408.7699999999998</v>
      </c>
      <c r="L56" s="41">
        <v>1408.8799999999999</v>
      </c>
      <c r="M56" s="41">
        <v>1408.8999999999999</v>
      </c>
      <c r="N56" s="41">
        <v>1408.8999999999999</v>
      </c>
      <c r="O56" s="41">
        <v>1408.9599999999998</v>
      </c>
      <c r="P56" s="41">
        <v>1408.8799999999999</v>
      </c>
      <c r="Q56" s="41">
        <v>1408.89</v>
      </c>
      <c r="R56" s="41">
        <v>1408.9399999999998</v>
      </c>
      <c r="S56" s="41">
        <v>1409.05</v>
      </c>
      <c r="T56" s="41">
        <v>1407.8099999999997</v>
      </c>
      <c r="U56" s="41">
        <v>1407.82</v>
      </c>
      <c r="V56" s="41">
        <v>1407.7699999999998</v>
      </c>
      <c r="W56" s="41">
        <v>1407.28</v>
      </c>
      <c r="X56" s="41">
        <v>1488.1899999999998</v>
      </c>
      <c r="Y56" s="41">
        <v>1408.55</v>
      </c>
    </row>
    <row r="57" spans="1:25" ht="15.75" customHeight="1">
      <c r="A57" s="40">
        <f t="shared" si="0"/>
        <v>45013</v>
      </c>
      <c r="B57" s="41">
        <v>1409.03</v>
      </c>
      <c r="C57" s="41">
        <v>1409.1200000000001</v>
      </c>
      <c r="D57" s="41">
        <v>1409.2499999999998</v>
      </c>
      <c r="E57" s="41">
        <v>1409.16</v>
      </c>
      <c r="F57" s="41">
        <v>1432.39</v>
      </c>
      <c r="G57" s="41">
        <v>1409.6299999999999</v>
      </c>
      <c r="H57" s="41">
        <v>1408.99</v>
      </c>
      <c r="I57" s="41">
        <v>1408.57</v>
      </c>
      <c r="J57" s="41">
        <v>1408.7</v>
      </c>
      <c r="K57" s="41">
        <v>1408.78</v>
      </c>
      <c r="L57" s="41">
        <v>1408.84</v>
      </c>
      <c r="M57" s="41">
        <v>1408.97</v>
      </c>
      <c r="N57" s="41">
        <v>1409.01</v>
      </c>
      <c r="O57" s="41">
        <v>1409.03</v>
      </c>
      <c r="P57" s="41">
        <v>1409.03</v>
      </c>
      <c r="Q57" s="41">
        <v>1409.18</v>
      </c>
      <c r="R57" s="41">
        <v>1409.16</v>
      </c>
      <c r="S57" s="41">
        <v>1409.14</v>
      </c>
      <c r="T57" s="41">
        <v>1408.07</v>
      </c>
      <c r="U57" s="41">
        <v>1407.86</v>
      </c>
      <c r="V57" s="41">
        <v>1407.7299999999998</v>
      </c>
      <c r="W57" s="41">
        <v>1407.5399999999997</v>
      </c>
      <c r="X57" s="41">
        <v>1484.76</v>
      </c>
      <c r="Y57" s="41">
        <v>1408.8</v>
      </c>
    </row>
    <row r="58" spans="1:25" ht="15.75" customHeight="1">
      <c r="A58" s="40">
        <f t="shared" si="0"/>
        <v>45014</v>
      </c>
      <c r="B58" s="41">
        <v>1409.18</v>
      </c>
      <c r="C58" s="41">
        <v>1409.26</v>
      </c>
      <c r="D58" s="41">
        <v>1409.36</v>
      </c>
      <c r="E58" s="41">
        <v>1409.2699999999998</v>
      </c>
      <c r="F58" s="41">
        <v>1411.0599999999997</v>
      </c>
      <c r="G58" s="41">
        <v>1409.57</v>
      </c>
      <c r="H58" s="41">
        <v>1408.7099999999998</v>
      </c>
      <c r="I58" s="41">
        <v>1408.6499999999999</v>
      </c>
      <c r="J58" s="41">
        <v>1408.9999999999998</v>
      </c>
      <c r="K58" s="41">
        <v>1408.91</v>
      </c>
      <c r="L58" s="41">
        <v>1408.9999999999998</v>
      </c>
      <c r="M58" s="41">
        <v>1409.03</v>
      </c>
      <c r="N58" s="41">
        <v>1409.0800000000002</v>
      </c>
      <c r="O58" s="41">
        <v>1409.1299999999999</v>
      </c>
      <c r="P58" s="41">
        <v>1409.09</v>
      </c>
      <c r="Q58" s="41">
        <v>1409.2</v>
      </c>
      <c r="R58" s="41">
        <v>1409.3700000000001</v>
      </c>
      <c r="S58" s="41">
        <v>1409.1699999999998</v>
      </c>
      <c r="T58" s="41">
        <v>1407.84</v>
      </c>
      <c r="U58" s="41">
        <v>1408.11</v>
      </c>
      <c r="V58" s="41">
        <v>1407.93</v>
      </c>
      <c r="W58" s="41">
        <v>1407.7699999999998</v>
      </c>
      <c r="X58" s="41">
        <v>1444.34</v>
      </c>
      <c r="Y58" s="41">
        <v>1409.4599999999998</v>
      </c>
    </row>
    <row r="59" spans="1:25" ht="15.75" customHeight="1">
      <c r="A59" s="40">
        <f t="shared" si="0"/>
        <v>45015</v>
      </c>
      <c r="B59" s="41">
        <v>1410.49</v>
      </c>
      <c r="C59" s="41">
        <v>1409.3700000000001</v>
      </c>
      <c r="D59" s="41">
        <v>1409.4799999999998</v>
      </c>
      <c r="E59" s="41">
        <v>1409.39</v>
      </c>
      <c r="F59" s="41">
        <v>1413.8500000000001</v>
      </c>
      <c r="G59" s="41">
        <v>1409.6299999999999</v>
      </c>
      <c r="H59" s="41">
        <v>1408.8999999999999</v>
      </c>
      <c r="I59" s="41">
        <v>1408.8099999999997</v>
      </c>
      <c r="J59" s="41">
        <v>1409.0599999999997</v>
      </c>
      <c r="K59" s="41">
        <v>1409.01</v>
      </c>
      <c r="L59" s="41">
        <v>1409.09</v>
      </c>
      <c r="M59" s="41">
        <v>1409.1200000000001</v>
      </c>
      <c r="N59" s="41">
        <v>1409.16</v>
      </c>
      <c r="O59" s="41">
        <v>1409.16</v>
      </c>
      <c r="P59" s="41">
        <v>1409.2</v>
      </c>
      <c r="Q59" s="41">
        <v>1409.34</v>
      </c>
      <c r="R59" s="41">
        <v>1409.32</v>
      </c>
      <c r="S59" s="41">
        <v>1409.3</v>
      </c>
      <c r="T59" s="41">
        <v>1408.3300000000002</v>
      </c>
      <c r="U59" s="41">
        <v>1408.1299999999999</v>
      </c>
      <c r="V59" s="41">
        <v>1407.9599999999998</v>
      </c>
      <c r="W59" s="41">
        <v>1407.8999999999999</v>
      </c>
      <c r="X59" s="41">
        <v>1462.68</v>
      </c>
      <c r="Y59" s="41">
        <v>1409.4799999999998</v>
      </c>
    </row>
    <row r="60" spans="1:25" ht="15.75" customHeight="1">
      <c r="A60" s="40">
        <f t="shared" si="0"/>
        <v>45016</v>
      </c>
      <c r="B60" s="46">
        <v>1409.26</v>
      </c>
      <c r="C60" s="46">
        <v>1409.3</v>
      </c>
      <c r="D60" s="46">
        <v>1409.3099999999997</v>
      </c>
      <c r="E60" s="46">
        <v>1410.9199999999998</v>
      </c>
      <c r="F60" s="46">
        <v>1409.4799999999998</v>
      </c>
      <c r="G60" s="46">
        <v>1408.39</v>
      </c>
      <c r="H60" s="46">
        <v>1408.59</v>
      </c>
      <c r="I60" s="46">
        <v>1409.11</v>
      </c>
      <c r="J60" s="46">
        <v>1409.11</v>
      </c>
      <c r="K60" s="46">
        <v>1409.1200000000001</v>
      </c>
      <c r="L60" s="46">
        <v>1409.1200000000001</v>
      </c>
      <c r="M60" s="46">
        <v>1409.09</v>
      </c>
      <c r="N60" s="46">
        <v>1409.14</v>
      </c>
      <c r="O60" s="46">
        <v>1409.11</v>
      </c>
      <c r="P60" s="46">
        <v>1409.18</v>
      </c>
      <c r="Q60" s="46">
        <v>1409.1899999999998</v>
      </c>
      <c r="R60" s="46">
        <v>1409.0399999999997</v>
      </c>
      <c r="S60" s="46">
        <v>1408.01</v>
      </c>
      <c r="T60" s="46">
        <v>1408.0199999999998</v>
      </c>
      <c r="U60" s="46">
        <v>1407.86</v>
      </c>
      <c r="V60" s="46">
        <v>1407.86</v>
      </c>
      <c r="W60" s="46">
        <v>1407.09</v>
      </c>
      <c r="X60" s="46">
        <v>1489.59</v>
      </c>
      <c r="Y60" s="46">
        <v>1408.41</v>
      </c>
    </row>
    <row r="61" spans="1:25" ht="15.75" customHeight="1">
      <c r="A61" s="36" t="s">
        <v>73</v>
      </c>
      <c r="B61" s="37"/>
      <c r="C61" s="39" t="s">
        <v>103</v>
      </c>
      <c r="D61" s="37"/>
      <c r="E61" s="37"/>
      <c r="F61" s="37"/>
      <c r="G61" s="37"/>
      <c r="H61" s="37"/>
      <c r="I61" s="37"/>
      <c r="J61" s="37"/>
      <c r="K61" s="37"/>
      <c r="L61" s="37"/>
      <c r="M61" s="37"/>
      <c r="N61" s="37"/>
      <c r="O61" s="37"/>
      <c r="P61" s="37"/>
      <c r="R61" s="37"/>
      <c r="T61" s="37"/>
      <c r="V61" s="37"/>
      <c r="X61" s="37"/>
      <c r="Y61" s="37"/>
    </row>
    <row r="62" spans="1:25" ht="15.75" customHeight="1">
      <c r="A62" s="36" t="s">
        <v>75</v>
      </c>
      <c r="B62" s="37"/>
      <c r="C62" s="37"/>
      <c r="D62" s="37"/>
      <c r="E62" s="37"/>
      <c r="F62" s="37"/>
      <c r="G62" s="39" t="str">
        <f>G25</f>
        <v>до 670 кВт</v>
      </c>
      <c r="H62" s="37"/>
      <c r="I62" s="37"/>
      <c r="J62" s="37"/>
      <c r="K62" s="37"/>
      <c r="L62" s="37"/>
      <c r="M62" s="37"/>
      <c r="N62" s="37"/>
      <c r="O62" s="37"/>
      <c r="P62" s="37"/>
      <c r="Q62" s="37"/>
      <c r="R62" s="37"/>
      <c r="S62" s="37"/>
      <c r="T62" s="37"/>
      <c r="U62" s="37"/>
      <c r="V62" s="37"/>
      <c r="W62" s="37"/>
      <c r="X62" s="37"/>
      <c r="Y62" s="37"/>
    </row>
    <row r="63" spans="1:25" ht="15.75" customHeight="1">
      <c r="A63" s="87" t="s">
        <v>77</v>
      </c>
      <c r="B63" s="90" t="s">
        <v>78</v>
      </c>
      <c r="C63" s="91"/>
      <c r="D63" s="91"/>
      <c r="E63" s="91"/>
      <c r="F63" s="91"/>
      <c r="G63" s="91"/>
      <c r="H63" s="91"/>
      <c r="I63" s="91"/>
      <c r="J63" s="91"/>
      <c r="K63" s="91"/>
      <c r="L63" s="91"/>
      <c r="M63" s="91"/>
      <c r="N63" s="91"/>
      <c r="O63" s="91"/>
      <c r="P63" s="91"/>
      <c r="Q63" s="91"/>
      <c r="R63" s="91"/>
      <c r="S63" s="91"/>
      <c r="T63" s="91"/>
      <c r="U63" s="91"/>
      <c r="V63" s="91"/>
      <c r="W63" s="91"/>
      <c r="X63" s="91"/>
      <c r="Y63" s="92"/>
    </row>
    <row r="64" spans="1:25" ht="15.75" customHeight="1">
      <c r="A64" s="88"/>
      <c r="B64" s="93"/>
      <c r="C64" s="94"/>
      <c r="D64" s="94"/>
      <c r="E64" s="94"/>
      <c r="F64" s="94"/>
      <c r="G64" s="94"/>
      <c r="H64" s="94"/>
      <c r="I64" s="94"/>
      <c r="J64" s="94"/>
      <c r="K64" s="94"/>
      <c r="L64" s="94"/>
      <c r="M64" s="94"/>
      <c r="N64" s="94"/>
      <c r="O64" s="94"/>
      <c r="P64" s="94"/>
      <c r="Q64" s="94"/>
      <c r="R64" s="94"/>
      <c r="S64" s="94"/>
      <c r="T64" s="94"/>
      <c r="U64" s="94"/>
      <c r="V64" s="94"/>
      <c r="W64" s="94"/>
      <c r="X64" s="94"/>
      <c r="Y64" s="95"/>
    </row>
    <row r="65" spans="1:25" ht="15.75" customHeight="1">
      <c r="A65" s="88"/>
      <c r="B65" s="96" t="s">
        <v>79</v>
      </c>
      <c r="C65" s="96" t="s">
        <v>80</v>
      </c>
      <c r="D65" s="96" t="s">
        <v>81</v>
      </c>
      <c r="E65" s="96" t="s">
        <v>82</v>
      </c>
      <c r="F65" s="96" t="s">
        <v>83</v>
      </c>
      <c r="G65" s="96" t="s">
        <v>84</v>
      </c>
      <c r="H65" s="96" t="s">
        <v>85</v>
      </c>
      <c r="I65" s="96" t="s">
        <v>86</v>
      </c>
      <c r="J65" s="96" t="s">
        <v>87</v>
      </c>
      <c r="K65" s="96" t="s">
        <v>88</v>
      </c>
      <c r="L65" s="96" t="s">
        <v>89</v>
      </c>
      <c r="M65" s="96" t="s">
        <v>90</v>
      </c>
      <c r="N65" s="96" t="s">
        <v>91</v>
      </c>
      <c r="O65" s="96" t="s">
        <v>92</v>
      </c>
      <c r="P65" s="96" t="s">
        <v>93</v>
      </c>
      <c r="Q65" s="96" t="s">
        <v>94</v>
      </c>
      <c r="R65" s="96" t="s">
        <v>95</v>
      </c>
      <c r="S65" s="96" t="s">
        <v>96</v>
      </c>
      <c r="T65" s="96" t="s">
        <v>97</v>
      </c>
      <c r="U65" s="96" t="s">
        <v>98</v>
      </c>
      <c r="V65" s="96" t="s">
        <v>99</v>
      </c>
      <c r="W65" s="96" t="s">
        <v>100</v>
      </c>
      <c r="X65" s="96" t="s">
        <v>101</v>
      </c>
      <c r="Y65" s="96" t="s">
        <v>102</v>
      </c>
    </row>
    <row r="66" spans="1:25" ht="15.75" customHeight="1">
      <c r="A66" s="89"/>
      <c r="B66" s="97"/>
      <c r="C66" s="97"/>
      <c r="D66" s="97"/>
      <c r="E66" s="97"/>
      <c r="F66" s="97"/>
      <c r="G66" s="97"/>
      <c r="H66" s="97"/>
      <c r="I66" s="97"/>
      <c r="J66" s="97"/>
      <c r="K66" s="97"/>
      <c r="L66" s="97"/>
      <c r="M66" s="97"/>
      <c r="N66" s="97"/>
      <c r="O66" s="97"/>
      <c r="P66" s="97"/>
      <c r="Q66" s="97"/>
      <c r="R66" s="97"/>
      <c r="S66" s="97"/>
      <c r="T66" s="97"/>
      <c r="U66" s="97"/>
      <c r="V66" s="97"/>
      <c r="W66" s="97"/>
      <c r="X66" s="97"/>
      <c r="Y66" s="97"/>
    </row>
    <row r="67" spans="1:25" ht="15.75" customHeight="1">
      <c r="A67" s="40">
        <f>A30</f>
        <v>44986</v>
      </c>
      <c r="B67" s="41">
        <v>1538.6899999999998</v>
      </c>
      <c r="C67" s="41">
        <v>1478.4999999999998</v>
      </c>
      <c r="D67" s="41">
        <v>1462.5199999999998</v>
      </c>
      <c r="E67" s="41">
        <v>1462.51</v>
      </c>
      <c r="F67" s="41">
        <v>1462.4599999999998</v>
      </c>
      <c r="G67" s="41">
        <v>1462.32</v>
      </c>
      <c r="H67" s="41">
        <v>1537.6699999999998</v>
      </c>
      <c r="I67" s="41">
        <v>1735.8799999999999</v>
      </c>
      <c r="J67" s="41">
        <v>1534.11</v>
      </c>
      <c r="K67" s="41">
        <v>1515.78</v>
      </c>
      <c r="L67" s="41">
        <v>1504.3500000000001</v>
      </c>
      <c r="M67" s="41">
        <v>1465.01</v>
      </c>
      <c r="N67" s="41">
        <v>1473.32</v>
      </c>
      <c r="O67" s="41">
        <v>1496.0199999999998</v>
      </c>
      <c r="P67" s="41">
        <v>1562.8700000000001</v>
      </c>
      <c r="Q67" s="41">
        <v>1585.86</v>
      </c>
      <c r="R67" s="41">
        <v>1580.4599999999998</v>
      </c>
      <c r="S67" s="41">
        <v>1608.2299999999998</v>
      </c>
      <c r="T67" s="41">
        <v>1692.01</v>
      </c>
      <c r="U67" s="41">
        <v>1644.9999999999998</v>
      </c>
      <c r="V67" s="41">
        <v>1600.7299999999998</v>
      </c>
      <c r="W67" s="41">
        <v>1544.6699999999998</v>
      </c>
      <c r="X67" s="41">
        <v>1766.72</v>
      </c>
      <c r="Y67" s="41">
        <v>1652.5400000000002</v>
      </c>
    </row>
    <row r="68" spans="1:25" ht="15.75" customHeight="1">
      <c r="A68" s="40">
        <f>A67+1</f>
        <v>44987</v>
      </c>
      <c r="B68" s="41">
        <v>1555.03</v>
      </c>
      <c r="C68" s="41">
        <v>1500.93</v>
      </c>
      <c r="D68" s="41">
        <v>1462.43</v>
      </c>
      <c r="E68" s="41">
        <v>1462.41</v>
      </c>
      <c r="F68" s="41">
        <v>1462.3</v>
      </c>
      <c r="G68" s="41">
        <v>1462.0600000000002</v>
      </c>
      <c r="H68" s="41">
        <v>1483.59</v>
      </c>
      <c r="I68" s="41">
        <v>1555.9399999999998</v>
      </c>
      <c r="J68" s="41">
        <v>1461.4399999999998</v>
      </c>
      <c r="K68" s="41">
        <v>1528.24</v>
      </c>
      <c r="L68" s="41">
        <v>1585.9199999999998</v>
      </c>
      <c r="M68" s="41">
        <v>1624.18</v>
      </c>
      <c r="N68" s="41">
        <v>1660.0800000000002</v>
      </c>
      <c r="O68" s="41">
        <v>1701.6299999999999</v>
      </c>
      <c r="P68" s="41">
        <v>1670.34</v>
      </c>
      <c r="Q68" s="41">
        <v>1643.3999999999999</v>
      </c>
      <c r="R68" s="41">
        <v>1627.1299999999999</v>
      </c>
      <c r="S68" s="41">
        <v>1607.8700000000001</v>
      </c>
      <c r="T68" s="41">
        <v>1728.6200000000001</v>
      </c>
      <c r="U68" s="41">
        <v>1653.18</v>
      </c>
      <c r="V68" s="41">
        <v>1555.03</v>
      </c>
      <c r="W68" s="41">
        <v>1499.09</v>
      </c>
      <c r="X68" s="41">
        <v>1779.0800000000002</v>
      </c>
      <c r="Y68" s="41">
        <v>1693.8999999999999</v>
      </c>
    </row>
    <row r="69" spans="1:25" ht="15.75" customHeight="1">
      <c r="A69" s="40">
        <f aca="true" t="shared" si="1" ref="A69:A97">A68+1</f>
        <v>44988</v>
      </c>
      <c r="B69" s="41">
        <v>1664.36</v>
      </c>
      <c r="C69" s="41">
        <v>1551.8999999999999</v>
      </c>
      <c r="D69" s="41">
        <v>1462.1699999999998</v>
      </c>
      <c r="E69" s="41">
        <v>1462.16</v>
      </c>
      <c r="F69" s="41">
        <v>1462.0800000000002</v>
      </c>
      <c r="G69" s="41">
        <v>1461.8100000000002</v>
      </c>
      <c r="H69" s="41">
        <v>1515.1699999999998</v>
      </c>
      <c r="I69" s="41">
        <v>1563.18</v>
      </c>
      <c r="J69" s="41">
        <v>1461.09</v>
      </c>
      <c r="K69" s="41">
        <v>1461.18</v>
      </c>
      <c r="L69" s="41">
        <v>1540.82</v>
      </c>
      <c r="M69" s="41">
        <v>1520.1299999999999</v>
      </c>
      <c r="N69" s="41">
        <v>1533.0800000000002</v>
      </c>
      <c r="O69" s="41">
        <v>1517.0800000000002</v>
      </c>
      <c r="P69" s="41">
        <v>1460.9599999999998</v>
      </c>
      <c r="Q69" s="41">
        <v>1479.2499999999998</v>
      </c>
      <c r="R69" s="41">
        <v>1549.6000000000001</v>
      </c>
      <c r="S69" s="41">
        <v>1567.6299999999999</v>
      </c>
      <c r="T69" s="41">
        <v>1711.95</v>
      </c>
      <c r="U69" s="41">
        <v>1654.8300000000002</v>
      </c>
      <c r="V69" s="41">
        <v>1664.36</v>
      </c>
      <c r="W69" s="41">
        <v>1590.6499999999999</v>
      </c>
      <c r="X69" s="41">
        <v>2024.6000000000001</v>
      </c>
      <c r="Y69" s="41">
        <v>1720.8100000000002</v>
      </c>
    </row>
    <row r="70" spans="1:25" ht="15.75" customHeight="1">
      <c r="A70" s="40">
        <f t="shared" si="1"/>
        <v>44989</v>
      </c>
      <c r="B70" s="41">
        <v>1568.55</v>
      </c>
      <c r="C70" s="41">
        <v>1461.7499999999998</v>
      </c>
      <c r="D70" s="41">
        <v>1461.8100000000002</v>
      </c>
      <c r="E70" s="41">
        <v>1461.7299999999998</v>
      </c>
      <c r="F70" s="41">
        <v>1461.7099999999998</v>
      </c>
      <c r="G70" s="41">
        <v>1461.7699999999998</v>
      </c>
      <c r="H70" s="41">
        <v>1460.7699999999998</v>
      </c>
      <c r="I70" s="41">
        <v>1655.74</v>
      </c>
      <c r="J70" s="41">
        <v>1461.3100000000002</v>
      </c>
      <c r="K70" s="41">
        <v>1491.32</v>
      </c>
      <c r="L70" s="41">
        <v>1554.47</v>
      </c>
      <c r="M70" s="41">
        <v>1563.6899999999998</v>
      </c>
      <c r="N70" s="41">
        <v>1486.6899999999998</v>
      </c>
      <c r="O70" s="41">
        <v>1461.4399999999998</v>
      </c>
      <c r="P70" s="41">
        <v>1461.26</v>
      </c>
      <c r="Q70" s="41">
        <v>1477.1899999999998</v>
      </c>
      <c r="R70" s="41">
        <v>1486.76</v>
      </c>
      <c r="S70" s="41">
        <v>1461.2299999999998</v>
      </c>
      <c r="T70" s="41">
        <v>1545.3500000000001</v>
      </c>
      <c r="U70" s="41">
        <v>1459.66</v>
      </c>
      <c r="V70" s="41">
        <v>1568.55</v>
      </c>
      <c r="W70" s="41">
        <v>1459.5199999999998</v>
      </c>
      <c r="X70" s="41">
        <v>1692.53</v>
      </c>
      <c r="Y70" s="41">
        <v>1623.57</v>
      </c>
    </row>
    <row r="71" spans="1:25" ht="15.75" customHeight="1">
      <c r="A71" s="40">
        <f t="shared" si="1"/>
        <v>44990</v>
      </c>
      <c r="B71" s="41">
        <v>1519.6499999999999</v>
      </c>
      <c r="C71" s="41">
        <v>1461.8</v>
      </c>
      <c r="D71" s="41">
        <v>1461.8300000000002</v>
      </c>
      <c r="E71" s="41">
        <v>1461.72</v>
      </c>
      <c r="F71" s="41">
        <v>1461.7499999999998</v>
      </c>
      <c r="G71" s="41">
        <v>1461.76</v>
      </c>
      <c r="H71" s="41">
        <v>1460.8700000000001</v>
      </c>
      <c r="I71" s="41">
        <v>1622.3999999999999</v>
      </c>
      <c r="J71" s="41">
        <v>1461.18</v>
      </c>
      <c r="K71" s="41">
        <v>1504.45</v>
      </c>
      <c r="L71" s="41">
        <v>1559.93</v>
      </c>
      <c r="M71" s="41">
        <v>1602.8500000000001</v>
      </c>
      <c r="N71" s="41">
        <v>1645.95</v>
      </c>
      <c r="O71" s="41">
        <v>1658.36</v>
      </c>
      <c r="P71" s="41">
        <v>1602.49</v>
      </c>
      <c r="Q71" s="41">
        <v>1620.09</v>
      </c>
      <c r="R71" s="41">
        <v>1601.78</v>
      </c>
      <c r="S71" s="41">
        <v>1501.28</v>
      </c>
      <c r="T71" s="41">
        <v>1604.28</v>
      </c>
      <c r="U71" s="41">
        <v>1518.74</v>
      </c>
      <c r="V71" s="41">
        <v>1519.6499999999999</v>
      </c>
      <c r="W71" s="41">
        <v>1459.7099999999998</v>
      </c>
      <c r="X71" s="41">
        <v>1701.49</v>
      </c>
      <c r="Y71" s="41">
        <v>1647.0400000000002</v>
      </c>
    </row>
    <row r="72" spans="1:25" ht="15.75" customHeight="1">
      <c r="A72" s="40">
        <f t="shared" si="1"/>
        <v>44991</v>
      </c>
      <c r="B72" s="41">
        <v>1539.2699999999998</v>
      </c>
      <c r="C72" s="41">
        <v>1461.8700000000001</v>
      </c>
      <c r="D72" s="41">
        <v>1461.9999999999998</v>
      </c>
      <c r="E72" s="41">
        <v>1461.9799999999998</v>
      </c>
      <c r="F72" s="41">
        <v>1461.8100000000002</v>
      </c>
      <c r="G72" s="41">
        <v>1461.6499999999999</v>
      </c>
      <c r="H72" s="41">
        <v>1460.6899999999998</v>
      </c>
      <c r="I72" s="41">
        <v>1632.22</v>
      </c>
      <c r="J72" s="41">
        <v>1461.5400000000002</v>
      </c>
      <c r="K72" s="41">
        <v>1502.78</v>
      </c>
      <c r="L72" s="41">
        <v>1556.82</v>
      </c>
      <c r="M72" s="41">
        <v>1599.2099999999998</v>
      </c>
      <c r="N72" s="41">
        <v>1637.14</v>
      </c>
      <c r="O72" s="41">
        <v>1656.99</v>
      </c>
      <c r="P72" s="41">
        <v>1596.3100000000002</v>
      </c>
      <c r="Q72" s="41">
        <v>1615.3100000000002</v>
      </c>
      <c r="R72" s="41">
        <v>1598.86</v>
      </c>
      <c r="S72" s="41">
        <v>1500.34</v>
      </c>
      <c r="T72" s="41">
        <v>1599.7</v>
      </c>
      <c r="U72" s="41">
        <v>1517.1499999999999</v>
      </c>
      <c r="V72" s="41">
        <v>1539.2699999999998</v>
      </c>
      <c r="W72" s="41">
        <v>1459.8700000000001</v>
      </c>
      <c r="X72" s="41">
        <v>1694.26</v>
      </c>
      <c r="Y72" s="41">
        <v>1637.03</v>
      </c>
    </row>
    <row r="73" spans="1:25" ht="15.75" customHeight="1">
      <c r="A73" s="40">
        <f t="shared" si="1"/>
        <v>44992</v>
      </c>
      <c r="B73" s="41">
        <v>1518.03</v>
      </c>
      <c r="C73" s="41">
        <v>1461.8700000000001</v>
      </c>
      <c r="D73" s="41">
        <v>1461.9199999999998</v>
      </c>
      <c r="E73" s="41">
        <v>1461.8300000000002</v>
      </c>
      <c r="F73" s="41">
        <v>1461.82</v>
      </c>
      <c r="G73" s="41">
        <v>1461.6899999999998</v>
      </c>
      <c r="H73" s="41">
        <v>1460.5199999999998</v>
      </c>
      <c r="I73" s="41">
        <v>1596.68</v>
      </c>
      <c r="J73" s="41">
        <v>1460.7099999999998</v>
      </c>
      <c r="K73" s="41">
        <v>1460.8</v>
      </c>
      <c r="L73" s="41">
        <v>1500.4199999999998</v>
      </c>
      <c r="M73" s="41">
        <v>1551.1899999999998</v>
      </c>
      <c r="N73" s="41">
        <v>1594.8700000000001</v>
      </c>
      <c r="O73" s="41">
        <v>1612.43</v>
      </c>
      <c r="P73" s="41">
        <v>1538.7</v>
      </c>
      <c r="Q73" s="41">
        <v>1588.61</v>
      </c>
      <c r="R73" s="41">
        <v>1541.3100000000002</v>
      </c>
      <c r="S73" s="41">
        <v>1459.7699999999998</v>
      </c>
      <c r="T73" s="41">
        <v>1505.72</v>
      </c>
      <c r="U73" s="41">
        <v>1458.1299999999999</v>
      </c>
      <c r="V73" s="41">
        <v>1518.03</v>
      </c>
      <c r="W73" s="41">
        <v>1455.3500000000001</v>
      </c>
      <c r="X73" s="41">
        <v>1658.5400000000002</v>
      </c>
      <c r="Y73" s="41">
        <v>1613.16</v>
      </c>
    </row>
    <row r="74" spans="1:25" ht="15.75" customHeight="1">
      <c r="A74" s="40">
        <f t="shared" si="1"/>
        <v>44993</v>
      </c>
      <c r="B74" s="41">
        <v>1520.34</v>
      </c>
      <c r="C74" s="41">
        <v>1461.32</v>
      </c>
      <c r="D74" s="41">
        <v>1461.36</v>
      </c>
      <c r="E74" s="41">
        <v>1461.1499999999999</v>
      </c>
      <c r="F74" s="41">
        <v>1461.1200000000001</v>
      </c>
      <c r="G74" s="41">
        <v>1460.82</v>
      </c>
      <c r="H74" s="41">
        <v>1459.1200000000001</v>
      </c>
      <c r="I74" s="41">
        <v>1459.1499999999999</v>
      </c>
      <c r="J74" s="41">
        <v>1459.7299999999998</v>
      </c>
      <c r="K74" s="41">
        <v>1459.6499999999999</v>
      </c>
      <c r="L74" s="41">
        <v>1528.4799999999998</v>
      </c>
      <c r="M74" s="41">
        <v>1576.0400000000002</v>
      </c>
      <c r="N74" s="41">
        <v>1539.3</v>
      </c>
      <c r="O74" s="41">
        <v>1459.45</v>
      </c>
      <c r="P74" s="41">
        <v>1459.1499999999999</v>
      </c>
      <c r="Q74" s="41">
        <v>1459.5800000000002</v>
      </c>
      <c r="R74" s="41">
        <v>1459.91</v>
      </c>
      <c r="S74" s="41">
        <v>1459.9599999999998</v>
      </c>
      <c r="T74" s="41">
        <v>1483.3</v>
      </c>
      <c r="U74" s="41">
        <v>1457.72</v>
      </c>
      <c r="V74" s="41">
        <v>1520.34</v>
      </c>
      <c r="W74" s="41">
        <v>1457.24</v>
      </c>
      <c r="X74" s="41">
        <v>1639.4199999999998</v>
      </c>
      <c r="Y74" s="41">
        <v>1577.76</v>
      </c>
    </row>
    <row r="75" spans="1:25" ht="15.75" customHeight="1">
      <c r="A75" s="40">
        <f t="shared" si="1"/>
        <v>44994</v>
      </c>
      <c r="B75" s="41">
        <v>1512.45</v>
      </c>
      <c r="C75" s="41">
        <v>1461.3700000000001</v>
      </c>
      <c r="D75" s="41">
        <v>1461.41</v>
      </c>
      <c r="E75" s="41">
        <v>1461.2499999999998</v>
      </c>
      <c r="F75" s="41">
        <v>1461.24</v>
      </c>
      <c r="G75" s="41">
        <v>1460.99</v>
      </c>
      <c r="H75" s="41">
        <v>1459.3500000000001</v>
      </c>
      <c r="I75" s="41">
        <v>1459.55</v>
      </c>
      <c r="J75" s="41">
        <v>1459.86</v>
      </c>
      <c r="K75" s="41">
        <v>1467.5199999999998</v>
      </c>
      <c r="L75" s="41">
        <v>1573.66</v>
      </c>
      <c r="M75" s="41">
        <v>1624.3700000000001</v>
      </c>
      <c r="N75" s="41">
        <v>1579.68</v>
      </c>
      <c r="O75" s="41">
        <v>1480.43</v>
      </c>
      <c r="P75" s="41">
        <v>1459.59</v>
      </c>
      <c r="Q75" s="41">
        <v>1459.7499999999998</v>
      </c>
      <c r="R75" s="41">
        <v>1460.05</v>
      </c>
      <c r="S75" s="41">
        <v>1460.36</v>
      </c>
      <c r="T75" s="41">
        <v>1531.5800000000002</v>
      </c>
      <c r="U75" s="41">
        <v>1458.43</v>
      </c>
      <c r="V75" s="41">
        <v>1512.45</v>
      </c>
      <c r="W75" s="41">
        <v>1458.4399999999998</v>
      </c>
      <c r="X75" s="41">
        <v>1679.1899999999998</v>
      </c>
      <c r="Y75" s="41">
        <v>1599.7099999999998</v>
      </c>
    </row>
    <row r="76" spans="1:25" ht="15.75" customHeight="1">
      <c r="A76" s="40">
        <f t="shared" si="1"/>
        <v>44995</v>
      </c>
      <c r="B76" s="41">
        <v>1505.8100000000002</v>
      </c>
      <c r="C76" s="41">
        <v>1461.43</v>
      </c>
      <c r="D76" s="41">
        <v>1461.41</v>
      </c>
      <c r="E76" s="41">
        <v>1461.2499999999998</v>
      </c>
      <c r="F76" s="41">
        <v>1461.22</v>
      </c>
      <c r="G76" s="41">
        <v>1461.09</v>
      </c>
      <c r="H76" s="41">
        <v>1459.3</v>
      </c>
      <c r="I76" s="41">
        <v>1459.6699999999998</v>
      </c>
      <c r="J76" s="41">
        <v>1459.99</v>
      </c>
      <c r="K76" s="41">
        <v>1460.1299999999999</v>
      </c>
      <c r="L76" s="41">
        <v>1487.9999999999998</v>
      </c>
      <c r="M76" s="41">
        <v>1539.34</v>
      </c>
      <c r="N76" s="41">
        <v>1493.99</v>
      </c>
      <c r="O76" s="41">
        <v>1460.2900000000002</v>
      </c>
      <c r="P76" s="41">
        <v>1460.05</v>
      </c>
      <c r="Q76" s="41">
        <v>1460.24</v>
      </c>
      <c r="R76" s="41">
        <v>1460.7099999999998</v>
      </c>
      <c r="S76" s="41">
        <v>1460.72</v>
      </c>
      <c r="T76" s="41">
        <v>1501.6000000000001</v>
      </c>
      <c r="U76" s="41">
        <v>1459.86</v>
      </c>
      <c r="V76" s="41">
        <v>1505.8100000000002</v>
      </c>
      <c r="W76" s="41">
        <v>1458.82</v>
      </c>
      <c r="X76" s="41">
        <v>1597.4799999999998</v>
      </c>
      <c r="Y76" s="41">
        <v>1592.34</v>
      </c>
    </row>
    <row r="77" spans="1:25" ht="15.75" customHeight="1">
      <c r="A77" s="40">
        <f t="shared" si="1"/>
        <v>44996</v>
      </c>
      <c r="B77" s="41">
        <v>1531.84</v>
      </c>
      <c r="C77" s="41">
        <v>1461.8300000000002</v>
      </c>
      <c r="D77" s="41">
        <v>1462.1899999999998</v>
      </c>
      <c r="E77" s="41">
        <v>1462.2299999999998</v>
      </c>
      <c r="F77" s="41">
        <v>1462.1200000000001</v>
      </c>
      <c r="G77" s="41">
        <v>1461.4799999999998</v>
      </c>
      <c r="H77" s="41">
        <v>1460.2099999999998</v>
      </c>
      <c r="I77" s="41">
        <v>1459.7299999999998</v>
      </c>
      <c r="J77" s="41">
        <v>1460.57</v>
      </c>
      <c r="K77" s="41">
        <v>1460.74</v>
      </c>
      <c r="L77" s="41">
        <v>1460.8799999999999</v>
      </c>
      <c r="M77" s="41">
        <v>1460.86</v>
      </c>
      <c r="N77" s="41">
        <v>1460.91</v>
      </c>
      <c r="O77" s="41">
        <v>1460.91</v>
      </c>
      <c r="P77" s="41">
        <v>1460.7699999999998</v>
      </c>
      <c r="Q77" s="41">
        <v>1460.6699999999998</v>
      </c>
      <c r="R77" s="41">
        <v>1460.7699999999998</v>
      </c>
      <c r="S77" s="41">
        <v>1460.97</v>
      </c>
      <c r="T77" s="41">
        <v>1533.3100000000002</v>
      </c>
      <c r="U77" s="41">
        <v>1487.45</v>
      </c>
      <c r="V77" s="41">
        <v>1531.84</v>
      </c>
      <c r="W77" s="41">
        <v>1459.68</v>
      </c>
      <c r="X77" s="41">
        <v>1692.1699999999998</v>
      </c>
      <c r="Y77" s="41">
        <v>1625.5199999999998</v>
      </c>
    </row>
    <row r="78" spans="1:25" ht="15.75" customHeight="1">
      <c r="A78" s="40">
        <f t="shared" si="1"/>
        <v>44997</v>
      </c>
      <c r="B78" s="41">
        <v>1536.45</v>
      </c>
      <c r="C78" s="41">
        <v>1462.1699999999998</v>
      </c>
      <c r="D78" s="41">
        <v>1462.32</v>
      </c>
      <c r="E78" s="41">
        <v>1462.3700000000001</v>
      </c>
      <c r="F78" s="41">
        <v>1462.3300000000002</v>
      </c>
      <c r="G78" s="41">
        <v>1462.2</v>
      </c>
      <c r="H78" s="41">
        <v>1461.6000000000001</v>
      </c>
      <c r="I78" s="41">
        <v>1546.32</v>
      </c>
      <c r="J78" s="41">
        <v>1461.05</v>
      </c>
      <c r="K78" s="41">
        <v>1461.18</v>
      </c>
      <c r="L78" s="41">
        <v>1461.2299999999998</v>
      </c>
      <c r="M78" s="41">
        <v>1461.2099999999998</v>
      </c>
      <c r="N78" s="41">
        <v>1461.1200000000001</v>
      </c>
      <c r="O78" s="41">
        <v>1461.2900000000002</v>
      </c>
      <c r="P78" s="41">
        <v>1461.3799999999999</v>
      </c>
      <c r="Q78" s="41">
        <v>1461.4399999999998</v>
      </c>
      <c r="R78" s="41">
        <v>1461.7</v>
      </c>
      <c r="S78" s="41">
        <v>1461.8</v>
      </c>
      <c r="T78" s="41">
        <v>1496.26</v>
      </c>
      <c r="U78" s="41">
        <v>1467.8799999999999</v>
      </c>
      <c r="V78" s="41">
        <v>1536.45</v>
      </c>
      <c r="W78" s="41">
        <v>1460.53</v>
      </c>
      <c r="X78" s="41">
        <v>1628.2499999999998</v>
      </c>
      <c r="Y78" s="41">
        <v>1531.97</v>
      </c>
    </row>
    <row r="79" spans="1:25" ht="15.75" customHeight="1">
      <c r="A79" s="40">
        <f t="shared" si="1"/>
        <v>44998</v>
      </c>
      <c r="B79" s="41">
        <v>1526.89</v>
      </c>
      <c r="C79" s="41">
        <v>1462.18</v>
      </c>
      <c r="D79" s="41">
        <v>1462.28</v>
      </c>
      <c r="E79" s="41">
        <v>1462.3</v>
      </c>
      <c r="F79" s="41">
        <v>1462.32</v>
      </c>
      <c r="G79" s="41">
        <v>1462.34</v>
      </c>
      <c r="H79" s="41">
        <v>1461.5600000000002</v>
      </c>
      <c r="I79" s="41">
        <v>1461.24</v>
      </c>
      <c r="J79" s="41">
        <v>1461.7099999999998</v>
      </c>
      <c r="K79" s="41">
        <v>1461.89</v>
      </c>
      <c r="L79" s="41">
        <v>1461.8799999999999</v>
      </c>
      <c r="M79" s="41">
        <v>1461.76</v>
      </c>
      <c r="N79" s="41">
        <v>1461.5800000000002</v>
      </c>
      <c r="O79" s="41">
        <v>1461.91</v>
      </c>
      <c r="P79" s="41">
        <v>1461.8500000000001</v>
      </c>
      <c r="Q79" s="41">
        <v>1461.7499999999998</v>
      </c>
      <c r="R79" s="41">
        <v>1461.8300000000002</v>
      </c>
      <c r="S79" s="41">
        <v>1461.82</v>
      </c>
      <c r="T79" s="41">
        <v>1512.7699999999998</v>
      </c>
      <c r="U79" s="41">
        <v>1465.18</v>
      </c>
      <c r="V79" s="41">
        <v>1526.89</v>
      </c>
      <c r="W79" s="41">
        <v>1460.6000000000001</v>
      </c>
      <c r="X79" s="41">
        <v>1683.97</v>
      </c>
      <c r="Y79" s="41">
        <v>1617.5400000000002</v>
      </c>
    </row>
    <row r="80" spans="1:25" ht="15.75" customHeight="1">
      <c r="A80" s="40">
        <f t="shared" si="1"/>
        <v>44999</v>
      </c>
      <c r="B80" s="41">
        <v>1538.7499999999998</v>
      </c>
      <c r="C80" s="41">
        <v>1461.8</v>
      </c>
      <c r="D80" s="41">
        <v>1462.3999999999999</v>
      </c>
      <c r="E80" s="41">
        <v>1462.4199999999998</v>
      </c>
      <c r="F80" s="41">
        <v>1462.47</v>
      </c>
      <c r="G80" s="41">
        <v>1462.45</v>
      </c>
      <c r="H80" s="41">
        <v>1461.61</v>
      </c>
      <c r="I80" s="41">
        <v>1460.22</v>
      </c>
      <c r="J80" s="41">
        <v>1461.34</v>
      </c>
      <c r="K80" s="41">
        <v>1461.41</v>
      </c>
      <c r="L80" s="41">
        <v>1461.43</v>
      </c>
      <c r="M80" s="41">
        <v>1461.3500000000001</v>
      </c>
      <c r="N80" s="41">
        <v>1461.2099999999998</v>
      </c>
      <c r="O80" s="41">
        <v>1461.3100000000002</v>
      </c>
      <c r="P80" s="41">
        <v>1461.2299999999998</v>
      </c>
      <c r="Q80" s="41">
        <v>1461.09</v>
      </c>
      <c r="R80" s="41">
        <v>1461.05</v>
      </c>
      <c r="S80" s="41">
        <v>1461.6899999999998</v>
      </c>
      <c r="T80" s="41">
        <v>1541.4399999999998</v>
      </c>
      <c r="U80" s="41">
        <v>1503.18</v>
      </c>
      <c r="V80" s="41">
        <v>1538.7499999999998</v>
      </c>
      <c r="W80" s="41">
        <v>1460.2900000000002</v>
      </c>
      <c r="X80" s="41">
        <v>1683.3500000000001</v>
      </c>
      <c r="Y80" s="41">
        <v>1548.5800000000002</v>
      </c>
    </row>
    <row r="81" spans="1:25" ht="15.75" customHeight="1">
      <c r="A81" s="40">
        <f t="shared" si="1"/>
        <v>45000</v>
      </c>
      <c r="B81" s="41">
        <v>1461.59</v>
      </c>
      <c r="C81" s="41">
        <v>1462.43</v>
      </c>
      <c r="D81" s="41">
        <v>1462.49</v>
      </c>
      <c r="E81" s="41">
        <v>1462.51</v>
      </c>
      <c r="F81" s="41">
        <v>1462.5199999999998</v>
      </c>
      <c r="G81" s="41">
        <v>1462.51</v>
      </c>
      <c r="H81" s="41">
        <v>1461.8300000000002</v>
      </c>
      <c r="I81" s="41">
        <v>1461.3999999999999</v>
      </c>
      <c r="J81" s="41">
        <v>1461.9799999999998</v>
      </c>
      <c r="K81" s="41">
        <v>1461.9999999999998</v>
      </c>
      <c r="L81" s="41">
        <v>1461.99</v>
      </c>
      <c r="M81" s="41">
        <v>1461.9599999999998</v>
      </c>
      <c r="N81" s="41">
        <v>1461.93</v>
      </c>
      <c r="O81" s="41">
        <v>1461.9799999999998</v>
      </c>
      <c r="P81" s="41">
        <v>1461.99</v>
      </c>
      <c r="Q81" s="41">
        <v>1462.0600000000002</v>
      </c>
      <c r="R81" s="41">
        <v>1462.11</v>
      </c>
      <c r="S81" s="41">
        <v>1461.8999999999999</v>
      </c>
      <c r="T81" s="41">
        <v>1460.66</v>
      </c>
      <c r="U81" s="41">
        <v>1460.7499999999998</v>
      </c>
      <c r="V81" s="41">
        <v>1461.59</v>
      </c>
      <c r="W81" s="41">
        <v>1460.45</v>
      </c>
      <c r="X81" s="41">
        <v>1623.0600000000002</v>
      </c>
      <c r="Y81" s="41">
        <v>1490.24</v>
      </c>
    </row>
    <row r="82" spans="1:25" ht="15.75" customHeight="1">
      <c r="A82" s="40">
        <f t="shared" si="1"/>
        <v>45001</v>
      </c>
      <c r="B82" s="41">
        <v>1462.1200000000001</v>
      </c>
      <c r="C82" s="41">
        <v>1462.3999999999999</v>
      </c>
      <c r="D82" s="41">
        <v>1462.53</v>
      </c>
      <c r="E82" s="41">
        <v>1462.5199999999998</v>
      </c>
      <c r="F82" s="41">
        <v>1462.4199999999998</v>
      </c>
      <c r="G82" s="41">
        <v>1462.49</v>
      </c>
      <c r="H82" s="41">
        <v>1461.5800000000002</v>
      </c>
      <c r="I82" s="41">
        <v>1461.22</v>
      </c>
      <c r="J82" s="41">
        <v>1462.1899999999998</v>
      </c>
      <c r="K82" s="41">
        <v>1462.18</v>
      </c>
      <c r="L82" s="41">
        <v>1462.1499999999999</v>
      </c>
      <c r="M82" s="41">
        <v>1462.1499999999999</v>
      </c>
      <c r="N82" s="41">
        <v>1462.11</v>
      </c>
      <c r="O82" s="41">
        <v>1462.18</v>
      </c>
      <c r="P82" s="41">
        <v>1462.18</v>
      </c>
      <c r="Q82" s="41">
        <v>1462.2099999999998</v>
      </c>
      <c r="R82" s="41">
        <v>1462.2900000000002</v>
      </c>
      <c r="S82" s="41">
        <v>1462.1699999999998</v>
      </c>
      <c r="T82" s="41">
        <v>1461.1899999999998</v>
      </c>
      <c r="U82" s="41">
        <v>1461.05</v>
      </c>
      <c r="V82" s="41">
        <v>1462.1200000000001</v>
      </c>
      <c r="W82" s="41">
        <v>1460.7900000000002</v>
      </c>
      <c r="X82" s="41">
        <v>1570.7</v>
      </c>
      <c r="Y82" s="41">
        <v>1462.28</v>
      </c>
    </row>
    <row r="83" spans="1:25" ht="15.75" customHeight="1">
      <c r="A83" s="40">
        <f t="shared" si="1"/>
        <v>45002</v>
      </c>
      <c r="B83" s="41">
        <v>1462.49</v>
      </c>
      <c r="C83" s="41">
        <v>1462.6200000000001</v>
      </c>
      <c r="D83" s="41">
        <v>1462.72</v>
      </c>
      <c r="E83" s="41">
        <v>1462.7099999999998</v>
      </c>
      <c r="F83" s="41">
        <v>1462.6299999999999</v>
      </c>
      <c r="G83" s="41">
        <v>1462.7</v>
      </c>
      <c r="H83" s="41">
        <v>1461.91</v>
      </c>
      <c r="I83" s="41">
        <v>1461.82</v>
      </c>
      <c r="J83" s="41">
        <v>1462.2699999999998</v>
      </c>
      <c r="K83" s="41">
        <v>1462.22</v>
      </c>
      <c r="L83" s="41">
        <v>1462.2299999999998</v>
      </c>
      <c r="M83" s="41">
        <v>1462.2699999999998</v>
      </c>
      <c r="N83" s="41">
        <v>1462.26</v>
      </c>
      <c r="O83" s="41">
        <v>1462.28</v>
      </c>
      <c r="P83" s="41">
        <v>1462.2499999999998</v>
      </c>
      <c r="Q83" s="41">
        <v>1462.28</v>
      </c>
      <c r="R83" s="41">
        <v>1462.3500000000001</v>
      </c>
      <c r="S83" s="41">
        <v>1461.9599999999998</v>
      </c>
      <c r="T83" s="41">
        <v>1460.8100000000002</v>
      </c>
      <c r="U83" s="41">
        <v>1460.8100000000002</v>
      </c>
      <c r="V83" s="41">
        <v>1462.49</v>
      </c>
      <c r="W83" s="41">
        <v>1460.55</v>
      </c>
      <c r="X83" s="41">
        <v>1566.2299999999998</v>
      </c>
      <c r="Y83" s="41">
        <v>1462.0600000000002</v>
      </c>
    </row>
    <row r="84" spans="1:25" ht="15.75" customHeight="1">
      <c r="A84" s="40">
        <f t="shared" si="1"/>
        <v>45003</v>
      </c>
      <c r="B84" s="41">
        <v>1461.95</v>
      </c>
      <c r="C84" s="41">
        <v>1462.1699999999998</v>
      </c>
      <c r="D84" s="41">
        <v>1462.34</v>
      </c>
      <c r="E84" s="41">
        <v>1462.36</v>
      </c>
      <c r="F84" s="41">
        <v>1462.34</v>
      </c>
      <c r="G84" s="41">
        <v>1462.32</v>
      </c>
      <c r="H84" s="41">
        <v>1461.6699999999998</v>
      </c>
      <c r="I84" s="41">
        <v>1461.7699999999998</v>
      </c>
      <c r="J84" s="41">
        <v>1462.2900000000002</v>
      </c>
      <c r="K84" s="41">
        <v>1462.32</v>
      </c>
      <c r="L84" s="41">
        <v>1462.3300000000002</v>
      </c>
      <c r="M84" s="41">
        <v>1462.2699999999998</v>
      </c>
      <c r="N84" s="41">
        <v>1462.18</v>
      </c>
      <c r="O84" s="41">
        <v>1462.28</v>
      </c>
      <c r="P84" s="41">
        <v>1462.2900000000002</v>
      </c>
      <c r="Q84" s="41">
        <v>1462.3700000000001</v>
      </c>
      <c r="R84" s="41">
        <v>1462.43</v>
      </c>
      <c r="S84" s="41">
        <v>1462.2</v>
      </c>
      <c r="T84" s="41">
        <v>1461.1499999999999</v>
      </c>
      <c r="U84" s="41">
        <v>1460.9999999999998</v>
      </c>
      <c r="V84" s="41">
        <v>1461.95</v>
      </c>
      <c r="W84" s="41">
        <v>1460.8100000000002</v>
      </c>
      <c r="X84" s="41">
        <v>1560.9599999999998</v>
      </c>
      <c r="Y84" s="41">
        <v>1462.1899999999998</v>
      </c>
    </row>
    <row r="85" spans="1:25" ht="15.75" customHeight="1">
      <c r="A85" s="40">
        <f t="shared" si="1"/>
        <v>45004</v>
      </c>
      <c r="B85" s="41">
        <v>1462.0600000000002</v>
      </c>
      <c r="C85" s="41">
        <v>1462.1899999999998</v>
      </c>
      <c r="D85" s="41">
        <v>1462.41</v>
      </c>
      <c r="E85" s="41">
        <v>1462.45</v>
      </c>
      <c r="F85" s="41">
        <v>1462.43</v>
      </c>
      <c r="G85" s="41">
        <v>1462.3500000000001</v>
      </c>
      <c r="H85" s="41">
        <v>1461.8799999999999</v>
      </c>
      <c r="I85" s="41">
        <v>1499.18</v>
      </c>
      <c r="J85" s="41">
        <v>1462.2299999999998</v>
      </c>
      <c r="K85" s="41">
        <v>1462.4399999999998</v>
      </c>
      <c r="L85" s="41">
        <v>1462.28</v>
      </c>
      <c r="M85" s="41">
        <v>1462.3</v>
      </c>
      <c r="N85" s="41">
        <v>1462.2900000000002</v>
      </c>
      <c r="O85" s="41">
        <v>1462.36</v>
      </c>
      <c r="P85" s="41">
        <v>1462.3300000000002</v>
      </c>
      <c r="Q85" s="41">
        <v>1462.3700000000001</v>
      </c>
      <c r="R85" s="41">
        <v>1462.49</v>
      </c>
      <c r="S85" s="41">
        <v>1462.3999999999999</v>
      </c>
      <c r="T85" s="41">
        <v>1461.2900000000002</v>
      </c>
      <c r="U85" s="41">
        <v>1461.0400000000002</v>
      </c>
      <c r="V85" s="41">
        <v>1462.0600000000002</v>
      </c>
      <c r="W85" s="41">
        <v>1460.89</v>
      </c>
      <c r="X85" s="41">
        <v>1581.7699999999998</v>
      </c>
      <c r="Y85" s="41">
        <v>1466.07</v>
      </c>
    </row>
    <row r="86" spans="1:25" ht="15.75" customHeight="1">
      <c r="A86" s="40">
        <f t="shared" si="1"/>
        <v>45005</v>
      </c>
      <c r="B86" s="41">
        <v>1461.0600000000002</v>
      </c>
      <c r="C86" s="41">
        <v>1461.4999999999998</v>
      </c>
      <c r="D86" s="41">
        <v>1461.97</v>
      </c>
      <c r="E86" s="41">
        <v>1461.97</v>
      </c>
      <c r="F86" s="41">
        <v>1461.82</v>
      </c>
      <c r="G86" s="41">
        <v>1462.0400000000002</v>
      </c>
      <c r="H86" s="41">
        <v>1460.7099999999998</v>
      </c>
      <c r="I86" s="41">
        <v>1576.49</v>
      </c>
      <c r="J86" s="41">
        <v>1462.2099999999998</v>
      </c>
      <c r="K86" s="41">
        <v>1462.0600000000002</v>
      </c>
      <c r="L86" s="41">
        <v>1462.05</v>
      </c>
      <c r="M86" s="41">
        <v>1461.9999999999998</v>
      </c>
      <c r="N86" s="41">
        <v>1461.9799999999998</v>
      </c>
      <c r="O86" s="41">
        <v>1462.03</v>
      </c>
      <c r="P86" s="41">
        <v>1461.97</v>
      </c>
      <c r="Q86" s="41">
        <v>1462.0199999999998</v>
      </c>
      <c r="R86" s="41">
        <v>1462.1699999999998</v>
      </c>
      <c r="S86" s="41">
        <v>1461.91</v>
      </c>
      <c r="T86" s="41">
        <v>1460.76</v>
      </c>
      <c r="U86" s="41">
        <v>1469.9199999999998</v>
      </c>
      <c r="V86" s="41">
        <v>1461.0600000000002</v>
      </c>
      <c r="W86" s="41">
        <v>1460.4599999999998</v>
      </c>
      <c r="X86" s="41">
        <v>1611.2</v>
      </c>
      <c r="Y86" s="41">
        <v>1476.4599999999998</v>
      </c>
    </row>
    <row r="87" spans="1:25" ht="15.75" customHeight="1">
      <c r="A87" s="40">
        <f t="shared" si="1"/>
        <v>45006</v>
      </c>
      <c r="B87" s="41">
        <v>1461.95</v>
      </c>
      <c r="C87" s="41">
        <v>1461.6499999999999</v>
      </c>
      <c r="D87" s="41">
        <v>1462.32</v>
      </c>
      <c r="E87" s="41">
        <v>1462.3500000000001</v>
      </c>
      <c r="F87" s="41">
        <v>1462.24</v>
      </c>
      <c r="G87" s="41">
        <v>1462.4399999999998</v>
      </c>
      <c r="H87" s="41">
        <v>1461.6699999999998</v>
      </c>
      <c r="I87" s="41">
        <v>1561.4599999999998</v>
      </c>
      <c r="J87" s="41">
        <v>1461.6899999999998</v>
      </c>
      <c r="K87" s="41">
        <v>1461.57</v>
      </c>
      <c r="L87" s="41">
        <v>1461.6000000000001</v>
      </c>
      <c r="M87" s="41">
        <v>1461.64</v>
      </c>
      <c r="N87" s="41">
        <v>1461.6699999999998</v>
      </c>
      <c r="O87" s="41">
        <v>1461.7299999999998</v>
      </c>
      <c r="P87" s="41">
        <v>1461.68</v>
      </c>
      <c r="Q87" s="41">
        <v>1461.64</v>
      </c>
      <c r="R87" s="41">
        <v>1461.7299999999998</v>
      </c>
      <c r="S87" s="41">
        <v>1461.9999999999998</v>
      </c>
      <c r="T87" s="41">
        <v>1460.78</v>
      </c>
      <c r="U87" s="41">
        <v>1470.84</v>
      </c>
      <c r="V87" s="41">
        <v>1461.95</v>
      </c>
      <c r="W87" s="41">
        <v>1460.61</v>
      </c>
      <c r="X87" s="41">
        <v>1612.1299999999999</v>
      </c>
      <c r="Y87" s="41">
        <v>1480.36</v>
      </c>
    </row>
    <row r="88" spans="1:25" ht="15.75" customHeight="1">
      <c r="A88" s="40">
        <f t="shared" si="1"/>
        <v>45007</v>
      </c>
      <c r="B88" s="41">
        <v>1461.2</v>
      </c>
      <c r="C88" s="41">
        <v>1459.8700000000001</v>
      </c>
      <c r="D88" s="41">
        <v>1460.14</v>
      </c>
      <c r="E88" s="41">
        <v>1460.3100000000002</v>
      </c>
      <c r="F88" s="41">
        <v>1461.07</v>
      </c>
      <c r="G88" s="41">
        <v>1461.64</v>
      </c>
      <c r="H88" s="41">
        <v>1459.55</v>
      </c>
      <c r="I88" s="41">
        <v>1461.11</v>
      </c>
      <c r="J88" s="41">
        <v>1461.82</v>
      </c>
      <c r="K88" s="41">
        <v>1461.8700000000001</v>
      </c>
      <c r="L88" s="41">
        <v>1461.8999999999999</v>
      </c>
      <c r="M88" s="41">
        <v>1461.8999999999999</v>
      </c>
      <c r="N88" s="41">
        <v>1461.89</v>
      </c>
      <c r="O88" s="41">
        <v>1469.6200000000001</v>
      </c>
      <c r="P88" s="41">
        <v>1461.91</v>
      </c>
      <c r="Q88" s="41">
        <v>1461.89</v>
      </c>
      <c r="R88" s="41">
        <v>1461.89</v>
      </c>
      <c r="S88" s="41">
        <v>1461.95</v>
      </c>
      <c r="T88" s="41">
        <v>1460.4399999999998</v>
      </c>
      <c r="U88" s="41">
        <v>1460.6899999999998</v>
      </c>
      <c r="V88" s="41">
        <v>1461.2</v>
      </c>
      <c r="W88" s="41">
        <v>1460.43</v>
      </c>
      <c r="X88" s="41">
        <v>1618.86</v>
      </c>
      <c r="Y88" s="41">
        <v>1461.1699999999998</v>
      </c>
    </row>
    <row r="89" spans="1:25" ht="15.75" customHeight="1">
      <c r="A89" s="40">
        <f t="shared" si="1"/>
        <v>45008</v>
      </c>
      <c r="B89" s="41">
        <v>1461.53</v>
      </c>
      <c r="C89" s="41">
        <v>1460.2299999999998</v>
      </c>
      <c r="D89" s="41">
        <v>1460.4599999999998</v>
      </c>
      <c r="E89" s="41">
        <v>1460.4399999999998</v>
      </c>
      <c r="F89" s="41">
        <v>1460.2699999999998</v>
      </c>
      <c r="G89" s="41">
        <v>1461.51</v>
      </c>
      <c r="H89" s="41">
        <v>1459.45</v>
      </c>
      <c r="I89" s="41">
        <v>1460.8</v>
      </c>
      <c r="J89" s="41">
        <v>1461.8</v>
      </c>
      <c r="K89" s="41">
        <v>1461.8100000000002</v>
      </c>
      <c r="L89" s="41">
        <v>1461.8799999999999</v>
      </c>
      <c r="M89" s="41">
        <v>1461.8999999999999</v>
      </c>
      <c r="N89" s="41">
        <v>1461.86</v>
      </c>
      <c r="O89" s="41">
        <v>1461.91</v>
      </c>
      <c r="P89" s="41">
        <v>1461.91</v>
      </c>
      <c r="Q89" s="41">
        <v>1461.8999999999999</v>
      </c>
      <c r="R89" s="41">
        <v>1461.91</v>
      </c>
      <c r="S89" s="41">
        <v>1462.1699999999998</v>
      </c>
      <c r="T89" s="41">
        <v>1460.74</v>
      </c>
      <c r="U89" s="41">
        <v>1460.66</v>
      </c>
      <c r="V89" s="41">
        <v>1461.53</v>
      </c>
      <c r="W89" s="41">
        <v>1460.8100000000002</v>
      </c>
      <c r="X89" s="41">
        <v>1554.66</v>
      </c>
      <c r="Y89" s="41">
        <v>1462.3</v>
      </c>
    </row>
    <row r="90" spans="1:25" ht="15.75" customHeight="1">
      <c r="A90" s="40">
        <f t="shared" si="1"/>
        <v>45009</v>
      </c>
      <c r="B90" s="41">
        <v>1462.45</v>
      </c>
      <c r="C90" s="41">
        <v>1462.51</v>
      </c>
      <c r="D90" s="41">
        <v>1462.6499999999999</v>
      </c>
      <c r="E90" s="41">
        <v>1462.57</v>
      </c>
      <c r="F90" s="41">
        <v>1514.5400000000002</v>
      </c>
      <c r="G90" s="41">
        <v>1462.55</v>
      </c>
      <c r="H90" s="41">
        <v>1461.5600000000002</v>
      </c>
      <c r="I90" s="41">
        <v>1461.6299999999999</v>
      </c>
      <c r="J90" s="41">
        <v>1462.16</v>
      </c>
      <c r="K90" s="41">
        <v>1462.14</v>
      </c>
      <c r="L90" s="41">
        <v>1462.1299999999999</v>
      </c>
      <c r="M90" s="41">
        <v>1462.14</v>
      </c>
      <c r="N90" s="41">
        <v>1462.16</v>
      </c>
      <c r="O90" s="41">
        <v>1462.18</v>
      </c>
      <c r="P90" s="41">
        <v>1462.2099999999998</v>
      </c>
      <c r="Q90" s="41">
        <v>1462.2299999999998</v>
      </c>
      <c r="R90" s="41">
        <v>1462.3100000000002</v>
      </c>
      <c r="S90" s="41">
        <v>1462.22</v>
      </c>
      <c r="T90" s="41">
        <v>1460.89</v>
      </c>
      <c r="U90" s="41">
        <v>1460.7499999999998</v>
      </c>
      <c r="V90" s="41">
        <v>1462.45</v>
      </c>
      <c r="W90" s="41">
        <v>1460.8100000000002</v>
      </c>
      <c r="X90" s="41">
        <v>1558.1899999999998</v>
      </c>
      <c r="Y90" s="41">
        <v>1461.99</v>
      </c>
    </row>
    <row r="91" spans="1:25" ht="15.75" customHeight="1">
      <c r="A91" s="40">
        <f t="shared" si="1"/>
        <v>45010</v>
      </c>
      <c r="B91" s="41">
        <v>1462.05</v>
      </c>
      <c r="C91" s="41">
        <v>1462.22</v>
      </c>
      <c r="D91" s="41">
        <v>1462.4199999999998</v>
      </c>
      <c r="E91" s="41">
        <v>1462.3500000000001</v>
      </c>
      <c r="F91" s="41">
        <v>1526.6499999999999</v>
      </c>
      <c r="G91" s="41">
        <v>1462.43</v>
      </c>
      <c r="H91" s="41">
        <v>1461.6200000000001</v>
      </c>
      <c r="I91" s="41">
        <v>1461.9799999999998</v>
      </c>
      <c r="J91" s="41">
        <v>1462.24</v>
      </c>
      <c r="K91" s="41">
        <v>1462.2699999999998</v>
      </c>
      <c r="L91" s="41">
        <v>1462.26</v>
      </c>
      <c r="M91" s="41">
        <v>1462.24</v>
      </c>
      <c r="N91" s="41">
        <v>1462.2099999999998</v>
      </c>
      <c r="O91" s="41">
        <v>1462.24</v>
      </c>
      <c r="P91" s="41">
        <v>1462.2699999999998</v>
      </c>
      <c r="Q91" s="41">
        <v>1462.28</v>
      </c>
      <c r="R91" s="41">
        <v>1462.3300000000002</v>
      </c>
      <c r="S91" s="41">
        <v>1462.3100000000002</v>
      </c>
      <c r="T91" s="41">
        <v>1461.0400000000002</v>
      </c>
      <c r="U91" s="41">
        <v>1460.82</v>
      </c>
      <c r="V91" s="41">
        <v>1462.05</v>
      </c>
      <c r="W91" s="41">
        <v>1460.47</v>
      </c>
      <c r="X91" s="41">
        <v>1552.97</v>
      </c>
      <c r="Y91" s="41">
        <v>1461.89</v>
      </c>
    </row>
    <row r="92" spans="1:25" ht="15.75" customHeight="1">
      <c r="A92" s="40">
        <f t="shared" si="1"/>
        <v>45011</v>
      </c>
      <c r="B92" s="41">
        <v>1462.1299999999999</v>
      </c>
      <c r="C92" s="41">
        <v>1462.24</v>
      </c>
      <c r="D92" s="41">
        <v>1462.4399999999998</v>
      </c>
      <c r="E92" s="41">
        <v>1462.3500000000001</v>
      </c>
      <c r="F92" s="41">
        <v>1488.8500000000001</v>
      </c>
      <c r="G92" s="41">
        <v>1462.45</v>
      </c>
      <c r="H92" s="41">
        <v>1461.89</v>
      </c>
      <c r="I92" s="41">
        <v>1462.05</v>
      </c>
      <c r="J92" s="41">
        <v>1461.8700000000001</v>
      </c>
      <c r="K92" s="41">
        <v>1462.1499999999999</v>
      </c>
      <c r="L92" s="41">
        <v>1462.22</v>
      </c>
      <c r="M92" s="41">
        <v>1462.22</v>
      </c>
      <c r="N92" s="41">
        <v>1462.2299999999998</v>
      </c>
      <c r="O92" s="41">
        <v>1462.2900000000002</v>
      </c>
      <c r="P92" s="41">
        <v>1462.2699999999998</v>
      </c>
      <c r="Q92" s="41">
        <v>1462.3300000000002</v>
      </c>
      <c r="R92" s="41">
        <v>1462.3999999999999</v>
      </c>
      <c r="S92" s="41">
        <v>1462.3700000000001</v>
      </c>
      <c r="T92" s="41">
        <v>1461.16</v>
      </c>
      <c r="U92" s="41">
        <v>1461.03</v>
      </c>
      <c r="V92" s="41">
        <v>1462.1299999999999</v>
      </c>
      <c r="W92" s="41">
        <v>1460.4599999999998</v>
      </c>
      <c r="X92" s="41">
        <v>1543.3500000000001</v>
      </c>
      <c r="Y92" s="41">
        <v>1462.1000000000001</v>
      </c>
    </row>
    <row r="93" spans="1:25" ht="15.75" customHeight="1">
      <c r="A93" s="40">
        <f t="shared" si="1"/>
        <v>45012</v>
      </c>
      <c r="B93" s="41">
        <v>1462.2</v>
      </c>
      <c r="C93" s="41">
        <v>1462.34</v>
      </c>
      <c r="D93" s="41">
        <v>1462.47</v>
      </c>
      <c r="E93" s="41">
        <v>1462.3799999999999</v>
      </c>
      <c r="F93" s="41">
        <v>1485.51</v>
      </c>
      <c r="G93" s="41">
        <v>1462.43</v>
      </c>
      <c r="H93" s="41">
        <v>1461.47</v>
      </c>
      <c r="I93" s="41">
        <v>1461.5400000000002</v>
      </c>
      <c r="J93" s="41">
        <v>1461.8500000000001</v>
      </c>
      <c r="K93" s="41">
        <v>1461.9799999999998</v>
      </c>
      <c r="L93" s="41">
        <v>1462.09</v>
      </c>
      <c r="M93" s="41">
        <v>1462.11</v>
      </c>
      <c r="N93" s="41">
        <v>1462.11</v>
      </c>
      <c r="O93" s="41">
        <v>1462.1699999999998</v>
      </c>
      <c r="P93" s="41">
        <v>1462.09</v>
      </c>
      <c r="Q93" s="41">
        <v>1462.1000000000001</v>
      </c>
      <c r="R93" s="41">
        <v>1462.1499999999999</v>
      </c>
      <c r="S93" s="41">
        <v>1462.26</v>
      </c>
      <c r="T93" s="41">
        <v>1461.0199999999998</v>
      </c>
      <c r="U93" s="41">
        <v>1461.03</v>
      </c>
      <c r="V93" s="41">
        <v>1462.2</v>
      </c>
      <c r="W93" s="41">
        <v>1460.49</v>
      </c>
      <c r="X93" s="41">
        <v>1541.3999999999999</v>
      </c>
      <c r="Y93" s="41">
        <v>1461.76</v>
      </c>
    </row>
    <row r="94" spans="1:25" ht="15.75" customHeight="1">
      <c r="A94" s="40">
        <f t="shared" si="1"/>
        <v>45013</v>
      </c>
      <c r="B94" s="41">
        <v>1462.24</v>
      </c>
      <c r="C94" s="41">
        <v>1462.3300000000002</v>
      </c>
      <c r="D94" s="41">
        <v>1462.4599999999998</v>
      </c>
      <c r="E94" s="41">
        <v>1462.3700000000001</v>
      </c>
      <c r="F94" s="41">
        <v>1485.6000000000001</v>
      </c>
      <c r="G94" s="41">
        <v>1462.84</v>
      </c>
      <c r="H94" s="41">
        <v>1462.2</v>
      </c>
      <c r="I94" s="41">
        <v>1461.78</v>
      </c>
      <c r="J94" s="41">
        <v>1461.91</v>
      </c>
      <c r="K94" s="41">
        <v>1461.99</v>
      </c>
      <c r="L94" s="41">
        <v>1462.05</v>
      </c>
      <c r="M94" s="41">
        <v>1462.18</v>
      </c>
      <c r="N94" s="41">
        <v>1462.22</v>
      </c>
      <c r="O94" s="41">
        <v>1462.24</v>
      </c>
      <c r="P94" s="41">
        <v>1462.24</v>
      </c>
      <c r="Q94" s="41">
        <v>1462.39</v>
      </c>
      <c r="R94" s="41">
        <v>1462.3700000000001</v>
      </c>
      <c r="S94" s="41">
        <v>1462.3500000000001</v>
      </c>
      <c r="T94" s="41">
        <v>1461.28</v>
      </c>
      <c r="U94" s="41">
        <v>1461.07</v>
      </c>
      <c r="V94" s="41">
        <v>1462.24</v>
      </c>
      <c r="W94" s="41">
        <v>1460.7499999999998</v>
      </c>
      <c r="X94" s="41">
        <v>1537.97</v>
      </c>
      <c r="Y94" s="41">
        <v>1462.01</v>
      </c>
    </row>
    <row r="95" spans="1:25" ht="15.75" customHeight="1">
      <c r="A95" s="40">
        <f t="shared" si="1"/>
        <v>45014</v>
      </c>
      <c r="B95" s="41">
        <v>1462.39</v>
      </c>
      <c r="C95" s="41">
        <v>1462.47</v>
      </c>
      <c r="D95" s="41">
        <v>1462.57</v>
      </c>
      <c r="E95" s="41">
        <v>1462.4799999999998</v>
      </c>
      <c r="F95" s="41">
        <v>1464.2699999999998</v>
      </c>
      <c r="G95" s="41">
        <v>1462.78</v>
      </c>
      <c r="H95" s="41">
        <v>1461.9199999999998</v>
      </c>
      <c r="I95" s="41">
        <v>1461.86</v>
      </c>
      <c r="J95" s="41">
        <v>1462.2099999999998</v>
      </c>
      <c r="K95" s="41">
        <v>1462.1200000000001</v>
      </c>
      <c r="L95" s="41">
        <v>1462.2099999999998</v>
      </c>
      <c r="M95" s="41">
        <v>1462.24</v>
      </c>
      <c r="N95" s="41">
        <v>1462.2900000000002</v>
      </c>
      <c r="O95" s="41">
        <v>1462.34</v>
      </c>
      <c r="P95" s="41">
        <v>1462.3</v>
      </c>
      <c r="Q95" s="41">
        <v>1462.41</v>
      </c>
      <c r="R95" s="41">
        <v>1462.5800000000002</v>
      </c>
      <c r="S95" s="41">
        <v>1462.3799999999999</v>
      </c>
      <c r="T95" s="41">
        <v>1461.05</v>
      </c>
      <c r="U95" s="41">
        <v>1461.32</v>
      </c>
      <c r="V95" s="41">
        <v>1461.14</v>
      </c>
      <c r="W95" s="41">
        <v>1460.9799999999998</v>
      </c>
      <c r="X95" s="41">
        <v>1497.55</v>
      </c>
      <c r="Y95" s="41">
        <v>1462.6699999999998</v>
      </c>
    </row>
    <row r="96" spans="1:25" ht="15.75" customHeight="1">
      <c r="A96" s="40">
        <f t="shared" si="1"/>
        <v>45015</v>
      </c>
      <c r="B96" s="41">
        <v>1463.7</v>
      </c>
      <c r="C96" s="41">
        <v>1462.5800000000002</v>
      </c>
      <c r="D96" s="41">
        <v>1462.6899999999998</v>
      </c>
      <c r="E96" s="41">
        <v>1462.6000000000001</v>
      </c>
      <c r="F96" s="41">
        <v>1467.0600000000002</v>
      </c>
      <c r="G96" s="41">
        <v>1462.84</v>
      </c>
      <c r="H96" s="41">
        <v>1462.11</v>
      </c>
      <c r="I96" s="41">
        <v>1462.0199999999998</v>
      </c>
      <c r="J96" s="41">
        <v>1462.2699999999998</v>
      </c>
      <c r="K96" s="41">
        <v>1462.22</v>
      </c>
      <c r="L96" s="41">
        <v>1462.3</v>
      </c>
      <c r="M96" s="41">
        <v>1462.3300000000002</v>
      </c>
      <c r="N96" s="41">
        <v>1462.3700000000001</v>
      </c>
      <c r="O96" s="41">
        <v>1462.3700000000001</v>
      </c>
      <c r="P96" s="41">
        <v>1462.41</v>
      </c>
      <c r="Q96" s="41">
        <v>1462.55</v>
      </c>
      <c r="R96" s="41">
        <v>1462.53</v>
      </c>
      <c r="S96" s="41">
        <v>1462.51</v>
      </c>
      <c r="T96" s="41">
        <v>1461.5400000000002</v>
      </c>
      <c r="U96" s="41">
        <v>1461.34</v>
      </c>
      <c r="V96" s="41">
        <v>1461.1699999999998</v>
      </c>
      <c r="W96" s="41">
        <v>1461.11</v>
      </c>
      <c r="X96" s="41">
        <v>1515.89</v>
      </c>
      <c r="Y96" s="41">
        <v>1462.6899999999998</v>
      </c>
    </row>
    <row r="97" spans="1:25" ht="15.75" customHeight="1">
      <c r="A97" s="40">
        <f t="shared" si="1"/>
        <v>45016</v>
      </c>
      <c r="B97" s="41">
        <v>1462.47</v>
      </c>
      <c r="C97" s="41">
        <v>1462.51</v>
      </c>
      <c r="D97" s="41">
        <v>1462.59</v>
      </c>
      <c r="E97" s="41">
        <v>1462.5199999999998</v>
      </c>
      <c r="F97" s="41">
        <v>1464.1299999999999</v>
      </c>
      <c r="G97" s="41">
        <v>1462.6899999999998</v>
      </c>
      <c r="H97" s="41">
        <v>1461.6000000000001</v>
      </c>
      <c r="I97" s="41">
        <v>1461.8</v>
      </c>
      <c r="J97" s="41">
        <v>1462.2299999999998</v>
      </c>
      <c r="K97" s="41">
        <v>1462.32</v>
      </c>
      <c r="L97" s="41">
        <v>1462.3300000000002</v>
      </c>
      <c r="M97" s="41">
        <v>1462.3300000000002</v>
      </c>
      <c r="N97" s="41">
        <v>1462.3</v>
      </c>
      <c r="O97" s="41">
        <v>1462.3500000000001</v>
      </c>
      <c r="P97" s="41">
        <v>1462.32</v>
      </c>
      <c r="Q97" s="41">
        <v>1462.39</v>
      </c>
      <c r="R97" s="41">
        <v>1462.3999999999999</v>
      </c>
      <c r="S97" s="41">
        <v>1462.2499999999998</v>
      </c>
      <c r="T97" s="41">
        <v>1461.22</v>
      </c>
      <c r="U97" s="41">
        <v>1461.2299999999998</v>
      </c>
      <c r="V97" s="41">
        <v>1461.07</v>
      </c>
      <c r="W97" s="41">
        <v>1460.3</v>
      </c>
      <c r="X97" s="41">
        <v>1542.8</v>
      </c>
      <c r="Y97" s="41">
        <v>1461.6200000000001</v>
      </c>
    </row>
    <row r="98" spans="1:25" ht="15.75" customHeight="1">
      <c r="A98" s="36" t="s">
        <v>73</v>
      </c>
      <c r="B98" s="37"/>
      <c r="C98" s="39" t="s">
        <v>104</v>
      </c>
      <c r="D98" s="37"/>
      <c r="E98" s="37"/>
      <c r="F98" s="37"/>
      <c r="G98" s="37"/>
      <c r="H98" s="37"/>
      <c r="I98" s="37"/>
      <c r="J98" s="37"/>
      <c r="K98" s="37"/>
      <c r="L98" s="37"/>
      <c r="M98" s="37"/>
      <c r="N98" s="37"/>
      <c r="O98" s="37"/>
      <c r="P98" s="37"/>
      <c r="Q98" s="37"/>
      <c r="R98" s="37"/>
      <c r="S98" s="37"/>
      <c r="T98" s="37"/>
      <c r="U98" s="37"/>
      <c r="V98" s="37"/>
      <c r="W98" s="37"/>
      <c r="X98" s="37"/>
      <c r="Y98" s="35"/>
    </row>
    <row r="99" spans="1:25" ht="15.75" customHeight="1">
      <c r="A99" s="36" t="s">
        <v>75</v>
      </c>
      <c r="B99" s="37"/>
      <c r="C99" s="37"/>
      <c r="D99" s="37"/>
      <c r="E99" s="37"/>
      <c r="F99" s="37"/>
      <c r="G99" s="39" t="str">
        <f>G62</f>
        <v>до 670 кВт</v>
      </c>
      <c r="H99" s="37"/>
      <c r="I99" s="37"/>
      <c r="J99" s="37"/>
      <c r="K99" s="37"/>
      <c r="L99" s="37"/>
      <c r="M99" s="37"/>
      <c r="N99" s="37"/>
      <c r="O99" s="37"/>
      <c r="P99" s="37"/>
      <c r="Q99" s="37"/>
      <c r="R99" s="37"/>
      <c r="S99" s="37"/>
      <c r="T99" s="37"/>
      <c r="U99" s="37"/>
      <c r="V99" s="37"/>
      <c r="W99" s="37"/>
      <c r="X99" s="37"/>
      <c r="Y99" s="37"/>
    </row>
    <row r="100" spans="1:25" ht="15.75" customHeight="1">
      <c r="A100" s="87" t="s">
        <v>77</v>
      </c>
      <c r="B100" s="90" t="s">
        <v>78</v>
      </c>
      <c r="C100" s="91"/>
      <c r="D100" s="91"/>
      <c r="E100" s="91"/>
      <c r="F100" s="91"/>
      <c r="G100" s="91"/>
      <c r="H100" s="91"/>
      <c r="I100" s="91"/>
      <c r="J100" s="91"/>
      <c r="K100" s="91"/>
      <c r="L100" s="91"/>
      <c r="M100" s="91"/>
      <c r="N100" s="91"/>
      <c r="O100" s="91"/>
      <c r="P100" s="91"/>
      <c r="Q100" s="91"/>
      <c r="R100" s="91"/>
      <c r="S100" s="91"/>
      <c r="T100" s="91"/>
      <c r="U100" s="91"/>
      <c r="V100" s="91"/>
      <c r="W100" s="91"/>
      <c r="X100" s="91"/>
      <c r="Y100" s="92"/>
    </row>
    <row r="101" spans="1:25" ht="15.75" customHeight="1">
      <c r="A101" s="88"/>
      <c r="B101" s="93"/>
      <c r="C101" s="94"/>
      <c r="D101" s="94"/>
      <c r="E101" s="94"/>
      <c r="F101" s="94"/>
      <c r="G101" s="94"/>
      <c r="H101" s="94"/>
      <c r="I101" s="94"/>
      <c r="J101" s="94"/>
      <c r="K101" s="94"/>
      <c r="L101" s="94"/>
      <c r="M101" s="94"/>
      <c r="N101" s="94"/>
      <c r="O101" s="94"/>
      <c r="P101" s="94"/>
      <c r="Q101" s="94"/>
      <c r="R101" s="94"/>
      <c r="S101" s="94"/>
      <c r="T101" s="94"/>
      <c r="U101" s="94"/>
      <c r="V101" s="94"/>
      <c r="W101" s="94"/>
      <c r="X101" s="94"/>
      <c r="Y101" s="95"/>
    </row>
    <row r="102" spans="1:25" ht="15.75" customHeight="1">
      <c r="A102" s="88"/>
      <c r="B102" s="96" t="s">
        <v>79</v>
      </c>
      <c r="C102" s="96" t="s">
        <v>80</v>
      </c>
      <c r="D102" s="96" t="s">
        <v>81</v>
      </c>
      <c r="E102" s="96" t="s">
        <v>82</v>
      </c>
      <c r="F102" s="96" t="s">
        <v>83</v>
      </c>
      <c r="G102" s="96" t="s">
        <v>84</v>
      </c>
      <c r="H102" s="96" t="s">
        <v>85</v>
      </c>
      <c r="I102" s="96" t="s">
        <v>86</v>
      </c>
      <c r="J102" s="96" t="s">
        <v>87</v>
      </c>
      <c r="K102" s="96" t="s">
        <v>88</v>
      </c>
      <c r="L102" s="96" t="s">
        <v>89</v>
      </c>
      <c r="M102" s="96" t="s">
        <v>90</v>
      </c>
      <c r="N102" s="96" t="s">
        <v>91</v>
      </c>
      <c r="O102" s="96" t="s">
        <v>92</v>
      </c>
      <c r="P102" s="96" t="s">
        <v>93</v>
      </c>
      <c r="Q102" s="96" t="s">
        <v>94</v>
      </c>
      <c r="R102" s="96" t="s">
        <v>95</v>
      </c>
      <c r="S102" s="96" t="s">
        <v>96</v>
      </c>
      <c r="T102" s="96" t="s">
        <v>97</v>
      </c>
      <c r="U102" s="96" t="s">
        <v>98</v>
      </c>
      <c r="V102" s="96" t="s">
        <v>99</v>
      </c>
      <c r="W102" s="96" t="s">
        <v>100</v>
      </c>
      <c r="X102" s="96" t="s">
        <v>101</v>
      </c>
      <c r="Y102" s="96" t="s">
        <v>102</v>
      </c>
    </row>
    <row r="103" spans="1:25" ht="15.75" customHeight="1">
      <c r="A103" s="89"/>
      <c r="B103" s="97"/>
      <c r="C103" s="97"/>
      <c r="D103" s="97"/>
      <c r="E103" s="97"/>
      <c r="F103" s="97"/>
      <c r="G103" s="97"/>
      <c r="H103" s="97"/>
      <c r="I103" s="97"/>
      <c r="J103" s="97"/>
      <c r="K103" s="97"/>
      <c r="L103" s="97"/>
      <c r="M103" s="97"/>
      <c r="N103" s="97"/>
      <c r="O103" s="97"/>
      <c r="P103" s="97"/>
      <c r="Q103" s="97"/>
      <c r="R103" s="97"/>
      <c r="S103" s="97"/>
      <c r="T103" s="97"/>
      <c r="U103" s="97"/>
      <c r="V103" s="97"/>
      <c r="W103" s="97"/>
      <c r="X103" s="97"/>
      <c r="Y103" s="97"/>
    </row>
    <row r="104" spans="1:25" ht="15.75" customHeight="1">
      <c r="A104" s="40">
        <f>A67</f>
        <v>44986</v>
      </c>
      <c r="B104" s="41">
        <v>1533.1899999999998</v>
      </c>
      <c r="C104" s="41">
        <v>1472.9999999999998</v>
      </c>
      <c r="D104" s="41">
        <v>1457.0199999999998</v>
      </c>
      <c r="E104" s="41">
        <v>1457.01</v>
      </c>
      <c r="F104" s="41">
        <v>1456.9599999999998</v>
      </c>
      <c r="G104" s="41">
        <v>1456.82</v>
      </c>
      <c r="H104" s="41">
        <v>1532.1699999999998</v>
      </c>
      <c r="I104" s="41">
        <v>1730.3799999999999</v>
      </c>
      <c r="J104" s="41">
        <v>1528.61</v>
      </c>
      <c r="K104" s="41">
        <v>1510.28</v>
      </c>
      <c r="L104" s="41">
        <v>1498.8500000000001</v>
      </c>
      <c r="M104" s="41">
        <v>1459.51</v>
      </c>
      <c r="N104" s="41">
        <v>1467.82</v>
      </c>
      <c r="O104" s="41">
        <v>1490.5199999999998</v>
      </c>
      <c r="P104" s="41">
        <v>1557.3700000000001</v>
      </c>
      <c r="Q104" s="41">
        <v>1580.36</v>
      </c>
      <c r="R104" s="41">
        <v>1574.9599999999998</v>
      </c>
      <c r="S104" s="41">
        <v>1602.7299999999998</v>
      </c>
      <c r="T104" s="41">
        <v>1686.51</v>
      </c>
      <c r="U104" s="41">
        <v>1639.4999999999998</v>
      </c>
      <c r="V104" s="41">
        <v>1595.2299999999998</v>
      </c>
      <c r="W104" s="41">
        <v>1539.1699999999998</v>
      </c>
      <c r="X104" s="41">
        <v>1761.22</v>
      </c>
      <c r="Y104" s="41">
        <v>1647.0400000000002</v>
      </c>
    </row>
    <row r="105" spans="1:25" ht="15.75" customHeight="1">
      <c r="A105" s="40">
        <f>A104+1</f>
        <v>44987</v>
      </c>
      <c r="B105" s="41">
        <v>1549.53</v>
      </c>
      <c r="C105" s="41">
        <v>1495.43</v>
      </c>
      <c r="D105" s="41">
        <v>1456.93</v>
      </c>
      <c r="E105" s="41">
        <v>1456.91</v>
      </c>
      <c r="F105" s="41">
        <v>1456.8</v>
      </c>
      <c r="G105" s="41">
        <v>1456.5600000000002</v>
      </c>
      <c r="H105" s="41">
        <v>1478.09</v>
      </c>
      <c r="I105" s="41">
        <v>1550.4399999999998</v>
      </c>
      <c r="J105" s="41">
        <v>1455.9399999999998</v>
      </c>
      <c r="K105" s="41">
        <v>1522.74</v>
      </c>
      <c r="L105" s="41">
        <v>1580.4199999999998</v>
      </c>
      <c r="M105" s="41">
        <v>1618.68</v>
      </c>
      <c r="N105" s="41">
        <v>1654.5800000000002</v>
      </c>
      <c r="O105" s="41">
        <v>1696.1299999999999</v>
      </c>
      <c r="P105" s="41">
        <v>1664.84</v>
      </c>
      <c r="Q105" s="41">
        <v>1637.8999999999999</v>
      </c>
      <c r="R105" s="41">
        <v>1621.6299999999999</v>
      </c>
      <c r="S105" s="41">
        <v>1602.3700000000001</v>
      </c>
      <c r="T105" s="41">
        <v>1723.1200000000001</v>
      </c>
      <c r="U105" s="41">
        <v>1647.68</v>
      </c>
      <c r="V105" s="41">
        <v>1579.3799999999999</v>
      </c>
      <c r="W105" s="41">
        <v>1493.59</v>
      </c>
      <c r="X105" s="41">
        <v>1773.5800000000002</v>
      </c>
      <c r="Y105" s="41">
        <v>1688.3999999999999</v>
      </c>
    </row>
    <row r="106" spans="1:25" ht="15.75" customHeight="1">
      <c r="A106" s="40">
        <f aca="true" t="shared" si="2" ref="A106:A134">A105+1</f>
        <v>44988</v>
      </c>
      <c r="B106" s="41">
        <v>1658.86</v>
      </c>
      <c r="C106" s="41">
        <v>1546.3999999999999</v>
      </c>
      <c r="D106" s="41">
        <v>1456.6699999999998</v>
      </c>
      <c r="E106" s="41">
        <v>1456.66</v>
      </c>
      <c r="F106" s="41">
        <v>1456.5800000000002</v>
      </c>
      <c r="G106" s="41">
        <v>1456.3100000000002</v>
      </c>
      <c r="H106" s="41">
        <v>1509.6699999999998</v>
      </c>
      <c r="I106" s="41">
        <v>1557.68</v>
      </c>
      <c r="J106" s="41">
        <v>1455.59</v>
      </c>
      <c r="K106" s="41">
        <v>1455.68</v>
      </c>
      <c r="L106" s="41">
        <v>1535.32</v>
      </c>
      <c r="M106" s="41">
        <v>1514.6299999999999</v>
      </c>
      <c r="N106" s="41">
        <v>1527.5800000000002</v>
      </c>
      <c r="O106" s="41">
        <v>1511.5800000000002</v>
      </c>
      <c r="P106" s="41">
        <v>1455.4599999999998</v>
      </c>
      <c r="Q106" s="41">
        <v>1473.7499999999998</v>
      </c>
      <c r="R106" s="41">
        <v>1544.1000000000001</v>
      </c>
      <c r="S106" s="41">
        <v>1562.1299999999999</v>
      </c>
      <c r="T106" s="41">
        <v>1706.45</v>
      </c>
      <c r="U106" s="41">
        <v>1649.3300000000002</v>
      </c>
      <c r="V106" s="41">
        <v>1629.3799999999999</v>
      </c>
      <c r="W106" s="41">
        <v>1585.1499999999999</v>
      </c>
      <c r="X106" s="41">
        <v>2019.1000000000001</v>
      </c>
      <c r="Y106" s="41">
        <v>1715.3100000000002</v>
      </c>
    </row>
    <row r="107" spans="1:25" ht="15.75" customHeight="1">
      <c r="A107" s="40">
        <f t="shared" si="2"/>
        <v>44989</v>
      </c>
      <c r="B107" s="41">
        <v>1563.05</v>
      </c>
      <c r="C107" s="41">
        <v>1456.2499999999998</v>
      </c>
      <c r="D107" s="41">
        <v>1456.3100000000002</v>
      </c>
      <c r="E107" s="41">
        <v>1456.2299999999998</v>
      </c>
      <c r="F107" s="41">
        <v>1456.2099999999998</v>
      </c>
      <c r="G107" s="41">
        <v>1456.2699999999998</v>
      </c>
      <c r="H107" s="41">
        <v>1455.2699999999998</v>
      </c>
      <c r="I107" s="41">
        <v>1650.24</v>
      </c>
      <c r="J107" s="41">
        <v>1455.8100000000002</v>
      </c>
      <c r="K107" s="41">
        <v>1485.82</v>
      </c>
      <c r="L107" s="41">
        <v>1548.97</v>
      </c>
      <c r="M107" s="41">
        <v>1558.1899999999998</v>
      </c>
      <c r="N107" s="41">
        <v>1481.1899999999998</v>
      </c>
      <c r="O107" s="41">
        <v>1455.9399999999998</v>
      </c>
      <c r="P107" s="41">
        <v>1455.76</v>
      </c>
      <c r="Q107" s="41">
        <v>1471.6899999999998</v>
      </c>
      <c r="R107" s="41">
        <v>1481.26</v>
      </c>
      <c r="S107" s="41">
        <v>1455.7299999999998</v>
      </c>
      <c r="T107" s="41">
        <v>1539.8500000000001</v>
      </c>
      <c r="U107" s="41">
        <v>1454.16</v>
      </c>
      <c r="V107" s="41">
        <v>1454.01</v>
      </c>
      <c r="W107" s="41">
        <v>1454.0199999999998</v>
      </c>
      <c r="X107" s="41">
        <v>1687.03</v>
      </c>
      <c r="Y107" s="41">
        <v>1618.07</v>
      </c>
    </row>
    <row r="108" spans="1:25" ht="15.75" customHeight="1">
      <c r="A108" s="40">
        <f t="shared" si="2"/>
        <v>44990</v>
      </c>
      <c r="B108" s="41">
        <v>1514.1499999999999</v>
      </c>
      <c r="C108" s="41">
        <v>1456.3</v>
      </c>
      <c r="D108" s="41">
        <v>1456.3300000000002</v>
      </c>
      <c r="E108" s="41">
        <v>1456.22</v>
      </c>
      <c r="F108" s="41">
        <v>1456.2499999999998</v>
      </c>
      <c r="G108" s="41">
        <v>1456.26</v>
      </c>
      <c r="H108" s="41">
        <v>1455.3700000000001</v>
      </c>
      <c r="I108" s="41">
        <v>1616.8999999999999</v>
      </c>
      <c r="J108" s="41">
        <v>1455.68</v>
      </c>
      <c r="K108" s="41">
        <v>1498.95</v>
      </c>
      <c r="L108" s="41">
        <v>1554.43</v>
      </c>
      <c r="M108" s="41">
        <v>1597.3500000000001</v>
      </c>
      <c r="N108" s="41">
        <v>1640.45</v>
      </c>
      <c r="O108" s="41">
        <v>1652.86</v>
      </c>
      <c r="P108" s="41">
        <v>1596.99</v>
      </c>
      <c r="Q108" s="41">
        <v>1614.59</v>
      </c>
      <c r="R108" s="41">
        <v>1596.28</v>
      </c>
      <c r="S108" s="41">
        <v>1495.78</v>
      </c>
      <c r="T108" s="41">
        <v>1598.78</v>
      </c>
      <c r="U108" s="41">
        <v>1513.24</v>
      </c>
      <c r="V108" s="41">
        <v>1454.39</v>
      </c>
      <c r="W108" s="41">
        <v>1454.2099999999998</v>
      </c>
      <c r="X108" s="41">
        <v>1695.99</v>
      </c>
      <c r="Y108" s="41">
        <v>1641.5400000000002</v>
      </c>
    </row>
    <row r="109" spans="1:25" ht="15.75" customHeight="1">
      <c r="A109" s="40">
        <f t="shared" si="2"/>
        <v>44991</v>
      </c>
      <c r="B109" s="41">
        <v>1533.7699999999998</v>
      </c>
      <c r="C109" s="41">
        <v>1456.3700000000001</v>
      </c>
      <c r="D109" s="41">
        <v>1456.4999999999998</v>
      </c>
      <c r="E109" s="41">
        <v>1456.4799999999998</v>
      </c>
      <c r="F109" s="41">
        <v>1456.3100000000002</v>
      </c>
      <c r="G109" s="41">
        <v>1456.1499999999999</v>
      </c>
      <c r="H109" s="41">
        <v>1455.1899999999998</v>
      </c>
      <c r="I109" s="41">
        <v>1626.72</v>
      </c>
      <c r="J109" s="41">
        <v>1456.0400000000002</v>
      </c>
      <c r="K109" s="41">
        <v>1497.28</v>
      </c>
      <c r="L109" s="41">
        <v>1551.32</v>
      </c>
      <c r="M109" s="41">
        <v>1593.7099999999998</v>
      </c>
      <c r="N109" s="41">
        <v>1631.64</v>
      </c>
      <c r="O109" s="41">
        <v>1651.49</v>
      </c>
      <c r="P109" s="41">
        <v>1590.8100000000002</v>
      </c>
      <c r="Q109" s="41">
        <v>1609.8100000000002</v>
      </c>
      <c r="R109" s="41">
        <v>1593.36</v>
      </c>
      <c r="S109" s="41">
        <v>1494.84</v>
      </c>
      <c r="T109" s="41">
        <v>1594.2</v>
      </c>
      <c r="U109" s="41">
        <v>1511.6499999999999</v>
      </c>
      <c r="V109" s="41">
        <v>1454.49</v>
      </c>
      <c r="W109" s="41">
        <v>1454.3700000000001</v>
      </c>
      <c r="X109" s="41">
        <v>1688.76</v>
      </c>
      <c r="Y109" s="41">
        <v>1631.53</v>
      </c>
    </row>
    <row r="110" spans="1:25" ht="15.75" customHeight="1">
      <c r="A110" s="40">
        <f t="shared" si="2"/>
        <v>44992</v>
      </c>
      <c r="B110" s="41">
        <v>1512.53</v>
      </c>
      <c r="C110" s="41">
        <v>1456.3700000000001</v>
      </c>
      <c r="D110" s="41">
        <v>1456.4199999999998</v>
      </c>
      <c r="E110" s="41">
        <v>1456.3300000000002</v>
      </c>
      <c r="F110" s="41">
        <v>1456.32</v>
      </c>
      <c r="G110" s="41">
        <v>1456.1899999999998</v>
      </c>
      <c r="H110" s="41">
        <v>1455.0199999999998</v>
      </c>
      <c r="I110" s="41">
        <v>1591.18</v>
      </c>
      <c r="J110" s="41">
        <v>1455.2099999999998</v>
      </c>
      <c r="K110" s="41">
        <v>1455.3</v>
      </c>
      <c r="L110" s="41">
        <v>1494.9199999999998</v>
      </c>
      <c r="M110" s="41">
        <v>1545.6899999999998</v>
      </c>
      <c r="N110" s="41">
        <v>1589.3700000000001</v>
      </c>
      <c r="O110" s="41">
        <v>1606.93</v>
      </c>
      <c r="P110" s="41">
        <v>1533.2</v>
      </c>
      <c r="Q110" s="41">
        <v>1583.11</v>
      </c>
      <c r="R110" s="41">
        <v>1535.8100000000002</v>
      </c>
      <c r="S110" s="41">
        <v>1454.2699999999998</v>
      </c>
      <c r="T110" s="41">
        <v>1500.22</v>
      </c>
      <c r="U110" s="41">
        <v>1452.6299999999999</v>
      </c>
      <c r="V110" s="41">
        <v>1449.86</v>
      </c>
      <c r="W110" s="41">
        <v>1449.8500000000001</v>
      </c>
      <c r="X110" s="41">
        <v>1653.0400000000002</v>
      </c>
      <c r="Y110" s="41">
        <v>1607.66</v>
      </c>
    </row>
    <row r="111" spans="1:25" ht="15.75" customHeight="1">
      <c r="A111" s="40">
        <f t="shared" si="2"/>
        <v>44993</v>
      </c>
      <c r="B111" s="41">
        <v>1514.84</v>
      </c>
      <c r="C111" s="41">
        <v>1455.82</v>
      </c>
      <c r="D111" s="41">
        <v>1455.86</v>
      </c>
      <c r="E111" s="41">
        <v>1455.6499999999999</v>
      </c>
      <c r="F111" s="41">
        <v>1455.6200000000001</v>
      </c>
      <c r="G111" s="41">
        <v>1455.32</v>
      </c>
      <c r="H111" s="41">
        <v>1453.6200000000001</v>
      </c>
      <c r="I111" s="41">
        <v>1453.6499999999999</v>
      </c>
      <c r="J111" s="41">
        <v>1454.2299999999998</v>
      </c>
      <c r="K111" s="41">
        <v>1454.1499999999999</v>
      </c>
      <c r="L111" s="41">
        <v>1522.9799999999998</v>
      </c>
      <c r="M111" s="41">
        <v>1570.5400000000002</v>
      </c>
      <c r="N111" s="41">
        <v>1533.8</v>
      </c>
      <c r="O111" s="41">
        <v>1453.95</v>
      </c>
      <c r="P111" s="41">
        <v>1453.6499999999999</v>
      </c>
      <c r="Q111" s="41">
        <v>1454.0800000000002</v>
      </c>
      <c r="R111" s="41">
        <v>1454.41</v>
      </c>
      <c r="S111" s="41">
        <v>1454.4599999999998</v>
      </c>
      <c r="T111" s="41">
        <v>1477.8</v>
      </c>
      <c r="U111" s="41">
        <v>1452.22</v>
      </c>
      <c r="V111" s="41">
        <v>1452.2699999999998</v>
      </c>
      <c r="W111" s="41">
        <v>1451.74</v>
      </c>
      <c r="X111" s="41">
        <v>1633.9199999999998</v>
      </c>
      <c r="Y111" s="41">
        <v>1572.26</v>
      </c>
    </row>
    <row r="112" spans="1:25" ht="15.75" customHeight="1">
      <c r="A112" s="40">
        <f t="shared" si="2"/>
        <v>44994</v>
      </c>
      <c r="B112" s="41">
        <v>1506.95</v>
      </c>
      <c r="C112" s="41">
        <v>1455.8700000000001</v>
      </c>
      <c r="D112" s="41">
        <v>1455.91</v>
      </c>
      <c r="E112" s="41">
        <v>1455.7499999999998</v>
      </c>
      <c r="F112" s="41">
        <v>1455.74</v>
      </c>
      <c r="G112" s="41">
        <v>1455.49</v>
      </c>
      <c r="H112" s="41">
        <v>1453.8500000000001</v>
      </c>
      <c r="I112" s="41">
        <v>1454.05</v>
      </c>
      <c r="J112" s="41">
        <v>1454.36</v>
      </c>
      <c r="K112" s="41">
        <v>1462.0199999999998</v>
      </c>
      <c r="L112" s="41">
        <v>1568.16</v>
      </c>
      <c r="M112" s="41">
        <v>1618.8700000000001</v>
      </c>
      <c r="N112" s="41">
        <v>1574.18</v>
      </c>
      <c r="O112" s="41">
        <v>1474.93</v>
      </c>
      <c r="P112" s="41">
        <v>1454.09</v>
      </c>
      <c r="Q112" s="41">
        <v>1454.2499999999998</v>
      </c>
      <c r="R112" s="41">
        <v>1454.55</v>
      </c>
      <c r="S112" s="41">
        <v>1454.86</v>
      </c>
      <c r="T112" s="41">
        <v>1526.0800000000002</v>
      </c>
      <c r="U112" s="41">
        <v>1452.93</v>
      </c>
      <c r="V112" s="41">
        <v>1452.7299999999998</v>
      </c>
      <c r="W112" s="41">
        <v>1452.9399999999998</v>
      </c>
      <c r="X112" s="41">
        <v>1673.6899999999998</v>
      </c>
      <c r="Y112" s="41">
        <v>1594.2099999999998</v>
      </c>
    </row>
    <row r="113" spans="1:25" ht="15.75" customHeight="1">
      <c r="A113" s="40">
        <f t="shared" si="2"/>
        <v>44995</v>
      </c>
      <c r="B113" s="41">
        <v>1500.3100000000002</v>
      </c>
      <c r="C113" s="41">
        <v>1455.93</v>
      </c>
      <c r="D113" s="41">
        <v>1455.91</v>
      </c>
      <c r="E113" s="41">
        <v>1455.7499999999998</v>
      </c>
      <c r="F113" s="41">
        <v>1455.72</v>
      </c>
      <c r="G113" s="41">
        <v>1455.59</v>
      </c>
      <c r="H113" s="41">
        <v>1453.8</v>
      </c>
      <c r="I113" s="41">
        <v>1454.1699999999998</v>
      </c>
      <c r="J113" s="41">
        <v>1454.49</v>
      </c>
      <c r="K113" s="41">
        <v>1454.6299999999999</v>
      </c>
      <c r="L113" s="41">
        <v>1482.4999999999998</v>
      </c>
      <c r="M113" s="41">
        <v>1533.84</v>
      </c>
      <c r="N113" s="41">
        <v>1488.49</v>
      </c>
      <c r="O113" s="41">
        <v>1454.7900000000002</v>
      </c>
      <c r="P113" s="41">
        <v>1454.55</v>
      </c>
      <c r="Q113" s="41">
        <v>1454.74</v>
      </c>
      <c r="R113" s="41">
        <v>1455.2099999999998</v>
      </c>
      <c r="S113" s="41">
        <v>1455.22</v>
      </c>
      <c r="T113" s="41">
        <v>1496.1000000000001</v>
      </c>
      <c r="U113" s="41">
        <v>1454.36</v>
      </c>
      <c r="V113" s="41">
        <v>1454.26</v>
      </c>
      <c r="W113" s="41">
        <v>1453.32</v>
      </c>
      <c r="X113" s="41">
        <v>1591.9799999999998</v>
      </c>
      <c r="Y113" s="41">
        <v>1586.84</v>
      </c>
    </row>
    <row r="114" spans="1:25" ht="15.75" customHeight="1">
      <c r="A114" s="40">
        <f t="shared" si="2"/>
        <v>44996</v>
      </c>
      <c r="B114" s="41">
        <v>1526.34</v>
      </c>
      <c r="C114" s="41">
        <v>1456.3300000000002</v>
      </c>
      <c r="D114" s="41">
        <v>1456.6899999999998</v>
      </c>
      <c r="E114" s="41">
        <v>1456.7299999999998</v>
      </c>
      <c r="F114" s="41">
        <v>1456.6200000000001</v>
      </c>
      <c r="G114" s="41">
        <v>1455.9799999999998</v>
      </c>
      <c r="H114" s="41">
        <v>1454.7099999999998</v>
      </c>
      <c r="I114" s="41">
        <v>1454.2299999999998</v>
      </c>
      <c r="J114" s="41">
        <v>1455.07</v>
      </c>
      <c r="K114" s="41">
        <v>1455.24</v>
      </c>
      <c r="L114" s="41">
        <v>1455.3799999999999</v>
      </c>
      <c r="M114" s="41">
        <v>1455.36</v>
      </c>
      <c r="N114" s="41">
        <v>1455.41</v>
      </c>
      <c r="O114" s="41">
        <v>1455.41</v>
      </c>
      <c r="P114" s="41">
        <v>1455.2699999999998</v>
      </c>
      <c r="Q114" s="41">
        <v>1455.1699999999998</v>
      </c>
      <c r="R114" s="41">
        <v>1455.2699999999998</v>
      </c>
      <c r="S114" s="41">
        <v>1455.47</v>
      </c>
      <c r="T114" s="41">
        <v>1527.8100000000002</v>
      </c>
      <c r="U114" s="41">
        <v>1481.95</v>
      </c>
      <c r="V114" s="41">
        <v>1454.39</v>
      </c>
      <c r="W114" s="41">
        <v>1454.18</v>
      </c>
      <c r="X114" s="41">
        <v>1686.6699999999998</v>
      </c>
      <c r="Y114" s="41">
        <v>1620.0199999999998</v>
      </c>
    </row>
    <row r="115" spans="1:25" ht="15.75" customHeight="1">
      <c r="A115" s="40">
        <f t="shared" si="2"/>
        <v>44997</v>
      </c>
      <c r="B115" s="41">
        <v>1530.95</v>
      </c>
      <c r="C115" s="41">
        <v>1456.6699999999998</v>
      </c>
      <c r="D115" s="41">
        <v>1456.82</v>
      </c>
      <c r="E115" s="41">
        <v>1456.8700000000001</v>
      </c>
      <c r="F115" s="41">
        <v>1456.8300000000002</v>
      </c>
      <c r="G115" s="41">
        <v>1456.7</v>
      </c>
      <c r="H115" s="41">
        <v>1456.1000000000001</v>
      </c>
      <c r="I115" s="41">
        <v>1540.82</v>
      </c>
      <c r="J115" s="41">
        <v>1455.55</v>
      </c>
      <c r="K115" s="41">
        <v>1455.68</v>
      </c>
      <c r="L115" s="41">
        <v>1455.7299999999998</v>
      </c>
      <c r="M115" s="41">
        <v>1455.7099999999998</v>
      </c>
      <c r="N115" s="41">
        <v>1455.6200000000001</v>
      </c>
      <c r="O115" s="41">
        <v>1455.7900000000002</v>
      </c>
      <c r="P115" s="41">
        <v>1455.8799999999999</v>
      </c>
      <c r="Q115" s="41">
        <v>1455.9399999999998</v>
      </c>
      <c r="R115" s="41">
        <v>1456.2</v>
      </c>
      <c r="S115" s="41">
        <v>1456.3</v>
      </c>
      <c r="T115" s="41">
        <v>1490.76</v>
      </c>
      <c r="U115" s="41">
        <v>1462.3799999999999</v>
      </c>
      <c r="V115" s="41">
        <v>1455.22</v>
      </c>
      <c r="W115" s="41">
        <v>1455.03</v>
      </c>
      <c r="X115" s="41">
        <v>1622.7499999999998</v>
      </c>
      <c r="Y115" s="41">
        <v>1526.47</v>
      </c>
    </row>
    <row r="116" spans="1:25" ht="15.75" customHeight="1">
      <c r="A116" s="40">
        <f t="shared" si="2"/>
        <v>44998</v>
      </c>
      <c r="B116" s="41">
        <v>1521.39</v>
      </c>
      <c r="C116" s="41">
        <v>1456.68</v>
      </c>
      <c r="D116" s="41">
        <v>1456.78</v>
      </c>
      <c r="E116" s="41">
        <v>1456.8</v>
      </c>
      <c r="F116" s="41">
        <v>1456.82</v>
      </c>
      <c r="G116" s="41">
        <v>1456.84</v>
      </c>
      <c r="H116" s="41">
        <v>1456.0600000000002</v>
      </c>
      <c r="I116" s="41">
        <v>1455.74</v>
      </c>
      <c r="J116" s="41">
        <v>1456.2099999999998</v>
      </c>
      <c r="K116" s="41">
        <v>1456.39</v>
      </c>
      <c r="L116" s="41">
        <v>1456.3799999999999</v>
      </c>
      <c r="M116" s="41">
        <v>1456.26</v>
      </c>
      <c r="N116" s="41">
        <v>1456.0800000000002</v>
      </c>
      <c r="O116" s="41">
        <v>1456.41</v>
      </c>
      <c r="P116" s="41">
        <v>1456.3500000000001</v>
      </c>
      <c r="Q116" s="41">
        <v>1456.2499999999998</v>
      </c>
      <c r="R116" s="41">
        <v>1456.3300000000002</v>
      </c>
      <c r="S116" s="41">
        <v>1456.32</v>
      </c>
      <c r="T116" s="41">
        <v>1507.2699999999998</v>
      </c>
      <c r="U116" s="41">
        <v>1459.68</v>
      </c>
      <c r="V116" s="41">
        <v>1455.2900000000002</v>
      </c>
      <c r="W116" s="41">
        <v>1455.1000000000001</v>
      </c>
      <c r="X116" s="41">
        <v>1678.47</v>
      </c>
      <c r="Y116" s="41">
        <v>1612.0400000000002</v>
      </c>
    </row>
    <row r="117" spans="1:25" ht="15.75" customHeight="1">
      <c r="A117" s="40">
        <f t="shared" si="2"/>
        <v>44999</v>
      </c>
      <c r="B117" s="41">
        <v>1533.2499999999998</v>
      </c>
      <c r="C117" s="41">
        <v>1456.3</v>
      </c>
      <c r="D117" s="41">
        <v>1456.8999999999999</v>
      </c>
      <c r="E117" s="41">
        <v>1456.9199999999998</v>
      </c>
      <c r="F117" s="41">
        <v>1456.97</v>
      </c>
      <c r="G117" s="41">
        <v>1456.95</v>
      </c>
      <c r="H117" s="41">
        <v>1456.11</v>
      </c>
      <c r="I117" s="41">
        <v>1454.72</v>
      </c>
      <c r="J117" s="41">
        <v>1455.84</v>
      </c>
      <c r="K117" s="41">
        <v>1455.91</v>
      </c>
      <c r="L117" s="41">
        <v>1455.93</v>
      </c>
      <c r="M117" s="41">
        <v>1455.8500000000001</v>
      </c>
      <c r="N117" s="41">
        <v>1455.7099999999998</v>
      </c>
      <c r="O117" s="41">
        <v>1455.8100000000002</v>
      </c>
      <c r="P117" s="41">
        <v>1455.7299999999998</v>
      </c>
      <c r="Q117" s="41">
        <v>1455.59</v>
      </c>
      <c r="R117" s="41">
        <v>1455.55</v>
      </c>
      <c r="S117" s="41">
        <v>1456.1899999999998</v>
      </c>
      <c r="T117" s="41">
        <v>1535.9399999999998</v>
      </c>
      <c r="U117" s="41">
        <v>1497.68</v>
      </c>
      <c r="V117" s="41">
        <v>1454.8500000000001</v>
      </c>
      <c r="W117" s="41">
        <v>1454.7900000000002</v>
      </c>
      <c r="X117" s="41">
        <v>1677.8500000000001</v>
      </c>
      <c r="Y117" s="41">
        <v>1543.0800000000002</v>
      </c>
    </row>
    <row r="118" spans="1:25" ht="15.75" customHeight="1">
      <c r="A118" s="40">
        <f t="shared" si="2"/>
        <v>45000</v>
      </c>
      <c r="B118" s="41">
        <v>1456.09</v>
      </c>
      <c r="C118" s="41">
        <v>1456.93</v>
      </c>
      <c r="D118" s="41">
        <v>1456.99</v>
      </c>
      <c r="E118" s="41">
        <v>1457.01</v>
      </c>
      <c r="F118" s="41">
        <v>1457.0199999999998</v>
      </c>
      <c r="G118" s="41">
        <v>1457.01</v>
      </c>
      <c r="H118" s="41">
        <v>1456.3300000000002</v>
      </c>
      <c r="I118" s="41">
        <v>1455.8999999999999</v>
      </c>
      <c r="J118" s="41">
        <v>1456.4799999999998</v>
      </c>
      <c r="K118" s="41">
        <v>1456.4999999999998</v>
      </c>
      <c r="L118" s="41">
        <v>1456.49</v>
      </c>
      <c r="M118" s="41">
        <v>1456.4599999999998</v>
      </c>
      <c r="N118" s="41">
        <v>1456.43</v>
      </c>
      <c r="O118" s="41">
        <v>1456.4799999999998</v>
      </c>
      <c r="P118" s="41">
        <v>1456.49</v>
      </c>
      <c r="Q118" s="41">
        <v>1456.5600000000002</v>
      </c>
      <c r="R118" s="41">
        <v>1456.61</v>
      </c>
      <c r="S118" s="41">
        <v>1456.3999999999999</v>
      </c>
      <c r="T118" s="41">
        <v>1455.16</v>
      </c>
      <c r="U118" s="41">
        <v>1455.2499999999998</v>
      </c>
      <c r="V118" s="41">
        <v>1455.16</v>
      </c>
      <c r="W118" s="41">
        <v>1454.95</v>
      </c>
      <c r="X118" s="41">
        <v>1617.5600000000002</v>
      </c>
      <c r="Y118" s="41">
        <v>1484.74</v>
      </c>
    </row>
    <row r="119" spans="1:25" ht="15.75" customHeight="1">
      <c r="A119" s="40">
        <f t="shared" si="2"/>
        <v>45001</v>
      </c>
      <c r="B119" s="41">
        <v>1456.6200000000001</v>
      </c>
      <c r="C119" s="41">
        <v>1456.8999999999999</v>
      </c>
      <c r="D119" s="41">
        <v>1457.03</v>
      </c>
      <c r="E119" s="41">
        <v>1457.0199999999998</v>
      </c>
      <c r="F119" s="41">
        <v>1456.9199999999998</v>
      </c>
      <c r="G119" s="41">
        <v>1456.99</v>
      </c>
      <c r="H119" s="41">
        <v>1456.0800000000002</v>
      </c>
      <c r="I119" s="41">
        <v>1455.72</v>
      </c>
      <c r="J119" s="41">
        <v>1456.6899999999998</v>
      </c>
      <c r="K119" s="41">
        <v>1456.68</v>
      </c>
      <c r="L119" s="41">
        <v>1456.6499999999999</v>
      </c>
      <c r="M119" s="41">
        <v>1456.6499999999999</v>
      </c>
      <c r="N119" s="41">
        <v>1456.61</v>
      </c>
      <c r="O119" s="41">
        <v>1456.68</v>
      </c>
      <c r="P119" s="41">
        <v>1456.68</v>
      </c>
      <c r="Q119" s="41">
        <v>1456.7099999999998</v>
      </c>
      <c r="R119" s="41">
        <v>1456.7900000000002</v>
      </c>
      <c r="S119" s="41">
        <v>1456.6699999999998</v>
      </c>
      <c r="T119" s="41">
        <v>1455.6899999999998</v>
      </c>
      <c r="U119" s="41">
        <v>1455.55</v>
      </c>
      <c r="V119" s="41">
        <v>1455.3700000000001</v>
      </c>
      <c r="W119" s="41">
        <v>1455.2900000000002</v>
      </c>
      <c r="X119" s="41">
        <v>1565.2</v>
      </c>
      <c r="Y119" s="41">
        <v>1456.78</v>
      </c>
    </row>
    <row r="120" spans="1:25" ht="15.75" customHeight="1">
      <c r="A120" s="40">
        <f t="shared" si="2"/>
        <v>45002</v>
      </c>
      <c r="B120" s="41">
        <v>1456.99</v>
      </c>
      <c r="C120" s="41">
        <v>1457.1200000000001</v>
      </c>
      <c r="D120" s="41">
        <v>1457.22</v>
      </c>
      <c r="E120" s="41">
        <v>1457.2099999999998</v>
      </c>
      <c r="F120" s="41">
        <v>1457.1299999999999</v>
      </c>
      <c r="G120" s="41">
        <v>1457.2</v>
      </c>
      <c r="H120" s="41">
        <v>1456.41</v>
      </c>
      <c r="I120" s="41">
        <v>1456.32</v>
      </c>
      <c r="J120" s="41">
        <v>1456.7699999999998</v>
      </c>
      <c r="K120" s="41">
        <v>1456.72</v>
      </c>
      <c r="L120" s="41">
        <v>1456.7299999999998</v>
      </c>
      <c r="M120" s="41">
        <v>1456.7699999999998</v>
      </c>
      <c r="N120" s="41">
        <v>1456.76</v>
      </c>
      <c r="O120" s="41">
        <v>1456.78</v>
      </c>
      <c r="P120" s="41">
        <v>1456.7499999999998</v>
      </c>
      <c r="Q120" s="41">
        <v>1456.78</v>
      </c>
      <c r="R120" s="41">
        <v>1456.8500000000001</v>
      </c>
      <c r="S120" s="41">
        <v>1456.4599999999998</v>
      </c>
      <c r="T120" s="41">
        <v>1455.3100000000002</v>
      </c>
      <c r="U120" s="41">
        <v>1455.3100000000002</v>
      </c>
      <c r="V120" s="41">
        <v>1455.2299999999998</v>
      </c>
      <c r="W120" s="41">
        <v>1455.05</v>
      </c>
      <c r="X120" s="41">
        <v>1560.7299999999998</v>
      </c>
      <c r="Y120" s="41">
        <v>1456.5600000000002</v>
      </c>
    </row>
    <row r="121" spans="1:25" ht="15.75" customHeight="1">
      <c r="A121" s="40">
        <f t="shared" si="2"/>
        <v>45003</v>
      </c>
      <c r="B121" s="41">
        <v>1456.45</v>
      </c>
      <c r="C121" s="41">
        <v>1456.6699999999998</v>
      </c>
      <c r="D121" s="41">
        <v>1456.84</v>
      </c>
      <c r="E121" s="41">
        <v>1456.86</v>
      </c>
      <c r="F121" s="41">
        <v>1456.84</v>
      </c>
      <c r="G121" s="41">
        <v>1456.82</v>
      </c>
      <c r="H121" s="41">
        <v>1456.1699999999998</v>
      </c>
      <c r="I121" s="41">
        <v>1456.2699999999998</v>
      </c>
      <c r="J121" s="41">
        <v>1456.7900000000002</v>
      </c>
      <c r="K121" s="41">
        <v>1456.82</v>
      </c>
      <c r="L121" s="41">
        <v>1456.8300000000002</v>
      </c>
      <c r="M121" s="41">
        <v>1456.7699999999998</v>
      </c>
      <c r="N121" s="41">
        <v>1456.68</v>
      </c>
      <c r="O121" s="41">
        <v>1456.78</v>
      </c>
      <c r="P121" s="41">
        <v>1456.7900000000002</v>
      </c>
      <c r="Q121" s="41">
        <v>1456.8700000000001</v>
      </c>
      <c r="R121" s="41">
        <v>1456.93</v>
      </c>
      <c r="S121" s="41">
        <v>1456.7</v>
      </c>
      <c r="T121" s="41">
        <v>1455.6499999999999</v>
      </c>
      <c r="U121" s="41">
        <v>1455.4999999999998</v>
      </c>
      <c r="V121" s="41">
        <v>1455.3799999999999</v>
      </c>
      <c r="W121" s="41">
        <v>1455.3100000000002</v>
      </c>
      <c r="X121" s="41">
        <v>1555.4599999999998</v>
      </c>
      <c r="Y121" s="41">
        <v>1456.6899999999998</v>
      </c>
    </row>
    <row r="122" spans="1:25" ht="15.75" customHeight="1">
      <c r="A122" s="40">
        <f t="shared" si="2"/>
        <v>45004</v>
      </c>
      <c r="B122" s="41">
        <v>1456.5600000000002</v>
      </c>
      <c r="C122" s="41">
        <v>1456.6899999999998</v>
      </c>
      <c r="D122" s="41">
        <v>1456.91</v>
      </c>
      <c r="E122" s="41">
        <v>1456.95</v>
      </c>
      <c r="F122" s="41">
        <v>1456.93</v>
      </c>
      <c r="G122" s="41">
        <v>1456.8500000000001</v>
      </c>
      <c r="H122" s="41">
        <v>1456.3799999999999</v>
      </c>
      <c r="I122" s="41">
        <v>1493.68</v>
      </c>
      <c r="J122" s="41">
        <v>1456.7299999999998</v>
      </c>
      <c r="K122" s="41">
        <v>1456.9399999999998</v>
      </c>
      <c r="L122" s="41">
        <v>1456.78</v>
      </c>
      <c r="M122" s="41">
        <v>1456.8</v>
      </c>
      <c r="N122" s="41">
        <v>1456.7900000000002</v>
      </c>
      <c r="O122" s="41">
        <v>1456.86</v>
      </c>
      <c r="P122" s="41">
        <v>1456.8300000000002</v>
      </c>
      <c r="Q122" s="41">
        <v>1456.8700000000001</v>
      </c>
      <c r="R122" s="41">
        <v>1456.99</v>
      </c>
      <c r="S122" s="41">
        <v>1456.8999999999999</v>
      </c>
      <c r="T122" s="41">
        <v>1455.7900000000002</v>
      </c>
      <c r="U122" s="41">
        <v>1455.5400000000002</v>
      </c>
      <c r="V122" s="41">
        <v>1455.32</v>
      </c>
      <c r="W122" s="41">
        <v>1455.39</v>
      </c>
      <c r="X122" s="41">
        <v>1576.2699999999998</v>
      </c>
      <c r="Y122" s="41">
        <v>1460.57</v>
      </c>
    </row>
    <row r="123" spans="1:25" ht="15.75" customHeight="1">
      <c r="A123" s="40">
        <f t="shared" si="2"/>
        <v>45005</v>
      </c>
      <c r="B123" s="41">
        <v>1455.5600000000002</v>
      </c>
      <c r="C123" s="41">
        <v>1455.9999999999998</v>
      </c>
      <c r="D123" s="41">
        <v>1456.47</v>
      </c>
      <c r="E123" s="41">
        <v>1456.47</v>
      </c>
      <c r="F123" s="41">
        <v>1456.32</v>
      </c>
      <c r="G123" s="41">
        <v>1456.5400000000002</v>
      </c>
      <c r="H123" s="41">
        <v>1455.2099999999998</v>
      </c>
      <c r="I123" s="41">
        <v>1570.99</v>
      </c>
      <c r="J123" s="41">
        <v>1456.7099999999998</v>
      </c>
      <c r="K123" s="41">
        <v>1456.5600000000002</v>
      </c>
      <c r="L123" s="41">
        <v>1456.55</v>
      </c>
      <c r="M123" s="41">
        <v>1456.4999999999998</v>
      </c>
      <c r="N123" s="41">
        <v>1456.4799999999998</v>
      </c>
      <c r="O123" s="41">
        <v>1456.53</v>
      </c>
      <c r="P123" s="41">
        <v>1456.47</v>
      </c>
      <c r="Q123" s="41">
        <v>1456.5199999999998</v>
      </c>
      <c r="R123" s="41">
        <v>1456.6699999999998</v>
      </c>
      <c r="S123" s="41">
        <v>1456.41</v>
      </c>
      <c r="T123" s="41">
        <v>1455.26</v>
      </c>
      <c r="U123" s="41">
        <v>1464.4199999999998</v>
      </c>
      <c r="V123" s="41">
        <v>1454.9399999999998</v>
      </c>
      <c r="W123" s="41">
        <v>1454.9599999999998</v>
      </c>
      <c r="X123" s="41">
        <v>1605.7</v>
      </c>
      <c r="Y123" s="41">
        <v>1470.9599999999998</v>
      </c>
    </row>
    <row r="124" spans="1:25" ht="15.75" customHeight="1">
      <c r="A124" s="40">
        <f t="shared" si="2"/>
        <v>45006</v>
      </c>
      <c r="B124" s="41">
        <v>1456.45</v>
      </c>
      <c r="C124" s="41">
        <v>1456.1499999999999</v>
      </c>
      <c r="D124" s="41">
        <v>1456.82</v>
      </c>
      <c r="E124" s="41">
        <v>1456.8500000000001</v>
      </c>
      <c r="F124" s="41">
        <v>1456.74</v>
      </c>
      <c r="G124" s="41">
        <v>1456.9399999999998</v>
      </c>
      <c r="H124" s="41">
        <v>1456.1699999999998</v>
      </c>
      <c r="I124" s="41">
        <v>1555.9599999999998</v>
      </c>
      <c r="J124" s="41">
        <v>1456.1899999999998</v>
      </c>
      <c r="K124" s="41">
        <v>1456.07</v>
      </c>
      <c r="L124" s="41">
        <v>1456.1000000000001</v>
      </c>
      <c r="M124" s="41">
        <v>1456.14</v>
      </c>
      <c r="N124" s="41">
        <v>1456.1699999999998</v>
      </c>
      <c r="O124" s="41">
        <v>1456.2299999999998</v>
      </c>
      <c r="P124" s="41">
        <v>1456.18</v>
      </c>
      <c r="Q124" s="41">
        <v>1456.14</v>
      </c>
      <c r="R124" s="41">
        <v>1456.2299999999998</v>
      </c>
      <c r="S124" s="41">
        <v>1456.4999999999998</v>
      </c>
      <c r="T124" s="41">
        <v>1455.28</v>
      </c>
      <c r="U124" s="41">
        <v>1465.34</v>
      </c>
      <c r="V124" s="41">
        <v>1455.2499999999998</v>
      </c>
      <c r="W124" s="41">
        <v>1455.11</v>
      </c>
      <c r="X124" s="41">
        <v>1606.6299999999999</v>
      </c>
      <c r="Y124" s="41">
        <v>1474.86</v>
      </c>
    </row>
    <row r="125" spans="1:25" ht="15.75" customHeight="1">
      <c r="A125" s="40">
        <f t="shared" si="2"/>
        <v>45007</v>
      </c>
      <c r="B125" s="41">
        <v>1455.7</v>
      </c>
      <c r="C125" s="41">
        <v>1454.3700000000001</v>
      </c>
      <c r="D125" s="41">
        <v>1454.64</v>
      </c>
      <c r="E125" s="41">
        <v>1454.8100000000002</v>
      </c>
      <c r="F125" s="41">
        <v>1455.57</v>
      </c>
      <c r="G125" s="41">
        <v>1456.14</v>
      </c>
      <c r="H125" s="41">
        <v>1454.05</v>
      </c>
      <c r="I125" s="41">
        <v>1455.61</v>
      </c>
      <c r="J125" s="41">
        <v>1456.32</v>
      </c>
      <c r="K125" s="41">
        <v>1456.3700000000001</v>
      </c>
      <c r="L125" s="41">
        <v>1456.3999999999999</v>
      </c>
      <c r="M125" s="41">
        <v>1456.3999999999999</v>
      </c>
      <c r="N125" s="41">
        <v>1456.39</v>
      </c>
      <c r="O125" s="41">
        <v>1464.1200000000001</v>
      </c>
      <c r="P125" s="41">
        <v>1456.41</v>
      </c>
      <c r="Q125" s="41">
        <v>1456.39</v>
      </c>
      <c r="R125" s="41">
        <v>1456.39</v>
      </c>
      <c r="S125" s="41">
        <v>1456.45</v>
      </c>
      <c r="T125" s="41">
        <v>1454.9399999999998</v>
      </c>
      <c r="U125" s="41">
        <v>1455.1899999999998</v>
      </c>
      <c r="V125" s="41">
        <v>1455.16</v>
      </c>
      <c r="W125" s="41">
        <v>1454.93</v>
      </c>
      <c r="X125" s="41">
        <v>1613.36</v>
      </c>
      <c r="Y125" s="41">
        <v>1455.6699999999998</v>
      </c>
    </row>
    <row r="126" spans="1:25" ht="15.75" customHeight="1">
      <c r="A126" s="40">
        <f t="shared" si="2"/>
        <v>45008</v>
      </c>
      <c r="B126" s="41">
        <v>1456.03</v>
      </c>
      <c r="C126" s="41">
        <v>1454.7299999999998</v>
      </c>
      <c r="D126" s="41">
        <v>1454.9599999999998</v>
      </c>
      <c r="E126" s="41">
        <v>1454.9399999999998</v>
      </c>
      <c r="F126" s="41">
        <v>1454.7699999999998</v>
      </c>
      <c r="G126" s="41">
        <v>1456.01</v>
      </c>
      <c r="H126" s="41">
        <v>1453.95</v>
      </c>
      <c r="I126" s="41">
        <v>1455.3</v>
      </c>
      <c r="J126" s="41">
        <v>1456.3</v>
      </c>
      <c r="K126" s="41">
        <v>1456.3100000000002</v>
      </c>
      <c r="L126" s="41">
        <v>1456.3799999999999</v>
      </c>
      <c r="M126" s="41">
        <v>1456.3999999999999</v>
      </c>
      <c r="N126" s="41">
        <v>1456.36</v>
      </c>
      <c r="O126" s="41">
        <v>1456.41</v>
      </c>
      <c r="P126" s="41">
        <v>1456.41</v>
      </c>
      <c r="Q126" s="41">
        <v>1456.3999999999999</v>
      </c>
      <c r="R126" s="41">
        <v>1456.41</v>
      </c>
      <c r="S126" s="41">
        <v>1456.6699999999998</v>
      </c>
      <c r="T126" s="41">
        <v>1455.24</v>
      </c>
      <c r="U126" s="41">
        <v>1455.16</v>
      </c>
      <c r="V126" s="41">
        <v>1454.9399999999998</v>
      </c>
      <c r="W126" s="41">
        <v>1455.3100000000002</v>
      </c>
      <c r="X126" s="41">
        <v>1549.16</v>
      </c>
      <c r="Y126" s="41">
        <v>1456.8</v>
      </c>
    </row>
    <row r="127" spans="1:25" ht="15.75" customHeight="1">
      <c r="A127" s="40">
        <f t="shared" si="2"/>
        <v>45009</v>
      </c>
      <c r="B127" s="41">
        <v>1456.95</v>
      </c>
      <c r="C127" s="41">
        <v>1457.01</v>
      </c>
      <c r="D127" s="41">
        <v>1457.1499999999999</v>
      </c>
      <c r="E127" s="41">
        <v>1457.07</v>
      </c>
      <c r="F127" s="41">
        <v>1509.0400000000002</v>
      </c>
      <c r="G127" s="41">
        <v>1457.05</v>
      </c>
      <c r="H127" s="41">
        <v>1456.0600000000002</v>
      </c>
      <c r="I127" s="41">
        <v>1456.1299999999999</v>
      </c>
      <c r="J127" s="41">
        <v>1456.66</v>
      </c>
      <c r="K127" s="41">
        <v>1456.64</v>
      </c>
      <c r="L127" s="41">
        <v>1456.6299999999999</v>
      </c>
      <c r="M127" s="41">
        <v>1456.64</v>
      </c>
      <c r="N127" s="41">
        <v>1456.66</v>
      </c>
      <c r="O127" s="41">
        <v>1456.68</v>
      </c>
      <c r="P127" s="41">
        <v>1456.7099999999998</v>
      </c>
      <c r="Q127" s="41">
        <v>1456.7299999999998</v>
      </c>
      <c r="R127" s="41">
        <v>1456.8100000000002</v>
      </c>
      <c r="S127" s="41">
        <v>1456.72</v>
      </c>
      <c r="T127" s="41">
        <v>1455.39</v>
      </c>
      <c r="U127" s="41">
        <v>1455.2499999999998</v>
      </c>
      <c r="V127" s="41">
        <v>1454.9599999999998</v>
      </c>
      <c r="W127" s="41">
        <v>1455.3100000000002</v>
      </c>
      <c r="X127" s="41">
        <v>1552.6899999999998</v>
      </c>
      <c r="Y127" s="41">
        <v>1456.49</v>
      </c>
    </row>
    <row r="128" spans="1:25" ht="15.75" customHeight="1">
      <c r="A128" s="40">
        <f t="shared" si="2"/>
        <v>45010</v>
      </c>
      <c r="B128" s="41">
        <v>1456.55</v>
      </c>
      <c r="C128" s="41">
        <v>1456.72</v>
      </c>
      <c r="D128" s="41">
        <v>1456.9199999999998</v>
      </c>
      <c r="E128" s="41">
        <v>1456.8500000000001</v>
      </c>
      <c r="F128" s="41">
        <v>1521.1499999999999</v>
      </c>
      <c r="G128" s="41">
        <v>1456.93</v>
      </c>
      <c r="H128" s="41">
        <v>1456.1200000000001</v>
      </c>
      <c r="I128" s="41">
        <v>1456.4799999999998</v>
      </c>
      <c r="J128" s="41">
        <v>1456.74</v>
      </c>
      <c r="K128" s="41">
        <v>1456.7699999999998</v>
      </c>
      <c r="L128" s="41">
        <v>1456.76</v>
      </c>
      <c r="M128" s="41">
        <v>1456.74</v>
      </c>
      <c r="N128" s="41">
        <v>1456.7099999999998</v>
      </c>
      <c r="O128" s="41">
        <v>1456.74</v>
      </c>
      <c r="P128" s="41">
        <v>1456.7699999999998</v>
      </c>
      <c r="Q128" s="41">
        <v>1456.78</v>
      </c>
      <c r="R128" s="41">
        <v>1456.8300000000002</v>
      </c>
      <c r="S128" s="41">
        <v>1456.8100000000002</v>
      </c>
      <c r="T128" s="41">
        <v>1455.5400000000002</v>
      </c>
      <c r="U128" s="41">
        <v>1455.32</v>
      </c>
      <c r="V128" s="41">
        <v>1455.0600000000002</v>
      </c>
      <c r="W128" s="41">
        <v>1454.97</v>
      </c>
      <c r="X128" s="41">
        <v>1547.47</v>
      </c>
      <c r="Y128" s="41">
        <v>1456.39</v>
      </c>
    </row>
    <row r="129" spans="1:25" ht="15.75" customHeight="1">
      <c r="A129" s="40">
        <f t="shared" si="2"/>
        <v>45011</v>
      </c>
      <c r="B129" s="41">
        <v>1456.6299999999999</v>
      </c>
      <c r="C129" s="41">
        <v>1456.74</v>
      </c>
      <c r="D129" s="41">
        <v>1456.9399999999998</v>
      </c>
      <c r="E129" s="41">
        <v>1456.8500000000001</v>
      </c>
      <c r="F129" s="41">
        <v>1483.3500000000001</v>
      </c>
      <c r="G129" s="41">
        <v>1456.95</v>
      </c>
      <c r="H129" s="41">
        <v>1456.39</v>
      </c>
      <c r="I129" s="41">
        <v>1456.55</v>
      </c>
      <c r="J129" s="41">
        <v>1456.3700000000001</v>
      </c>
      <c r="K129" s="41">
        <v>1456.6499999999999</v>
      </c>
      <c r="L129" s="41">
        <v>1456.72</v>
      </c>
      <c r="M129" s="41">
        <v>1456.72</v>
      </c>
      <c r="N129" s="41">
        <v>1456.7299999999998</v>
      </c>
      <c r="O129" s="41">
        <v>1456.7900000000002</v>
      </c>
      <c r="P129" s="41">
        <v>1456.7699999999998</v>
      </c>
      <c r="Q129" s="41">
        <v>1456.8300000000002</v>
      </c>
      <c r="R129" s="41">
        <v>1456.8999999999999</v>
      </c>
      <c r="S129" s="41">
        <v>1456.8700000000001</v>
      </c>
      <c r="T129" s="41">
        <v>1455.66</v>
      </c>
      <c r="U129" s="41">
        <v>1455.53</v>
      </c>
      <c r="V129" s="41">
        <v>1455.34</v>
      </c>
      <c r="W129" s="41">
        <v>1454.9599999999998</v>
      </c>
      <c r="X129" s="41">
        <v>1537.8500000000001</v>
      </c>
      <c r="Y129" s="41">
        <v>1456.6000000000001</v>
      </c>
    </row>
    <row r="130" spans="1:25" ht="15.75" customHeight="1">
      <c r="A130" s="40">
        <f t="shared" si="2"/>
        <v>45012</v>
      </c>
      <c r="B130" s="41">
        <v>1456.7</v>
      </c>
      <c r="C130" s="41">
        <v>1456.84</v>
      </c>
      <c r="D130" s="41">
        <v>1456.97</v>
      </c>
      <c r="E130" s="41">
        <v>1456.8799999999999</v>
      </c>
      <c r="F130" s="41">
        <v>1480.01</v>
      </c>
      <c r="G130" s="41">
        <v>1456.93</v>
      </c>
      <c r="H130" s="41">
        <v>1455.97</v>
      </c>
      <c r="I130" s="41">
        <v>1456.0400000000002</v>
      </c>
      <c r="J130" s="41">
        <v>1456.3500000000001</v>
      </c>
      <c r="K130" s="41">
        <v>1456.4799999999998</v>
      </c>
      <c r="L130" s="41">
        <v>1456.59</v>
      </c>
      <c r="M130" s="41">
        <v>1456.61</v>
      </c>
      <c r="N130" s="41">
        <v>1456.61</v>
      </c>
      <c r="O130" s="41">
        <v>1456.6699999999998</v>
      </c>
      <c r="P130" s="41">
        <v>1456.59</v>
      </c>
      <c r="Q130" s="41">
        <v>1456.6000000000001</v>
      </c>
      <c r="R130" s="41">
        <v>1456.6499999999999</v>
      </c>
      <c r="S130" s="41">
        <v>1456.76</v>
      </c>
      <c r="T130" s="41">
        <v>1455.5199999999998</v>
      </c>
      <c r="U130" s="41">
        <v>1455.53</v>
      </c>
      <c r="V130" s="41">
        <v>1455.4799999999998</v>
      </c>
      <c r="W130" s="41">
        <v>1454.99</v>
      </c>
      <c r="X130" s="41">
        <v>1535.8999999999999</v>
      </c>
      <c r="Y130" s="41">
        <v>1456.26</v>
      </c>
    </row>
    <row r="131" spans="1:25" ht="15.75" customHeight="1">
      <c r="A131" s="40">
        <f t="shared" si="2"/>
        <v>45013</v>
      </c>
      <c r="B131" s="41">
        <v>1456.74</v>
      </c>
      <c r="C131" s="41">
        <v>1456.8300000000002</v>
      </c>
      <c r="D131" s="41">
        <v>1456.9599999999998</v>
      </c>
      <c r="E131" s="41">
        <v>1456.8700000000001</v>
      </c>
      <c r="F131" s="41">
        <v>1480.1000000000001</v>
      </c>
      <c r="G131" s="41">
        <v>1457.34</v>
      </c>
      <c r="H131" s="41">
        <v>1456.7</v>
      </c>
      <c r="I131" s="41">
        <v>1456.28</v>
      </c>
      <c r="J131" s="41">
        <v>1456.41</v>
      </c>
      <c r="K131" s="41">
        <v>1456.49</v>
      </c>
      <c r="L131" s="41">
        <v>1456.55</v>
      </c>
      <c r="M131" s="41">
        <v>1456.68</v>
      </c>
      <c r="N131" s="41">
        <v>1456.72</v>
      </c>
      <c r="O131" s="41">
        <v>1456.74</v>
      </c>
      <c r="P131" s="41">
        <v>1456.74</v>
      </c>
      <c r="Q131" s="41">
        <v>1456.89</v>
      </c>
      <c r="R131" s="41">
        <v>1456.8700000000001</v>
      </c>
      <c r="S131" s="41">
        <v>1456.8500000000001</v>
      </c>
      <c r="T131" s="41">
        <v>1455.78</v>
      </c>
      <c r="U131" s="41">
        <v>1455.57</v>
      </c>
      <c r="V131" s="41">
        <v>1455.4399999999998</v>
      </c>
      <c r="W131" s="41">
        <v>1455.2499999999998</v>
      </c>
      <c r="X131" s="41">
        <v>1532.47</v>
      </c>
      <c r="Y131" s="41">
        <v>1456.51</v>
      </c>
    </row>
    <row r="132" spans="1:25" ht="15.75" customHeight="1">
      <c r="A132" s="40">
        <f t="shared" si="2"/>
        <v>45014</v>
      </c>
      <c r="B132" s="41">
        <v>1456.89</v>
      </c>
      <c r="C132" s="41">
        <v>1456.97</v>
      </c>
      <c r="D132" s="41">
        <v>1457.07</v>
      </c>
      <c r="E132" s="41">
        <v>1456.9799999999998</v>
      </c>
      <c r="F132" s="41">
        <v>1458.7699999999998</v>
      </c>
      <c r="G132" s="41">
        <v>1457.28</v>
      </c>
      <c r="H132" s="41">
        <v>1456.4199999999998</v>
      </c>
      <c r="I132" s="41">
        <v>1456.36</v>
      </c>
      <c r="J132" s="41">
        <v>1456.7099999999998</v>
      </c>
      <c r="K132" s="41">
        <v>1456.6200000000001</v>
      </c>
      <c r="L132" s="41">
        <v>1456.7099999999998</v>
      </c>
      <c r="M132" s="41">
        <v>1456.74</v>
      </c>
      <c r="N132" s="41">
        <v>1456.7900000000002</v>
      </c>
      <c r="O132" s="41">
        <v>1456.84</v>
      </c>
      <c r="P132" s="41">
        <v>1456.8</v>
      </c>
      <c r="Q132" s="41">
        <v>1456.91</v>
      </c>
      <c r="R132" s="41">
        <v>1457.0800000000002</v>
      </c>
      <c r="S132" s="41">
        <v>1456.8799999999999</v>
      </c>
      <c r="T132" s="41">
        <v>1455.55</v>
      </c>
      <c r="U132" s="41">
        <v>1455.82</v>
      </c>
      <c r="V132" s="41">
        <v>1455.64</v>
      </c>
      <c r="W132" s="41">
        <v>1455.4799999999998</v>
      </c>
      <c r="X132" s="41">
        <v>1492.05</v>
      </c>
      <c r="Y132" s="41">
        <v>1457.1699999999998</v>
      </c>
    </row>
    <row r="133" spans="1:25" ht="15.75" customHeight="1">
      <c r="A133" s="40">
        <f t="shared" si="2"/>
        <v>45015</v>
      </c>
      <c r="B133" s="41">
        <v>1458.2</v>
      </c>
      <c r="C133" s="41">
        <v>1457.0800000000002</v>
      </c>
      <c r="D133" s="41">
        <v>1457.1899999999998</v>
      </c>
      <c r="E133" s="41">
        <v>1457.1000000000001</v>
      </c>
      <c r="F133" s="41">
        <v>1461.5600000000002</v>
      </c>
      <c r="G133" s="41">
        <v>1457.34</v>
      </c>
      <c r="H133" s="41">
        <v>1456.61</v>
      </c>
      <c r="I133" s="41">
        <v>1456.5199999999998</v>
      </c>
      <c r="J133" s="41">
        <v>1456.7699999999998</v>
      </c>
      <c r="K133" s="41">
        <v>1456.72</v>
      </c>
      <c r="L133" s="41">
        <v>1456.8</v>
      </c>
      <c r="M133" s="41">
        <v>1456.8300000000002</v>
      </c>
      <c r="N133" s="41">
        <v>1456.8700000000001</v>
      </c>
      <c r="O133" s="41">
        <v>1456.8700000000001</v>
      </c>
      <c r="P133" s="41">
        <v>1456.91</v>
      </c>
      <c r="Q133" s="41">
        <v>1457.05</v>
      </c>
      <c r="R133" s="41">
        <v>1457.03</v>
      </c>
      <c r="S133" s="41">
        <v>1457.01</v>
      </c>
      <c r="T133" s="41">
        <v>1456.0400000000002</v>
      </c>
      <c r="U133" s="41">
        <v>1455.84</v>
      </c>
      <c r="V133" s="41">
        <v>1455.6699999999998</v>
      </c>
      <c r="W133" s="41">
        <v>1455.61</v>
      </c>
      <c r="X133" s="41">
        <v>1510.39</v>
      </c>
      <c r="Y133" s="41">
        <v>1457.1899999999998</v>
      </c>
    </row>
    <row r="134" spans="1:25" ht="15.75" customHeight="1">
      <c r="A134" s="40">
        <f t="shared" si="2"/>
        <v>45016</v>
      </c>
      <c r="B134" s="41">
        <v>1456.97</v>
      </c>
      <c r="C134" s="41">
        <v>1457.01</v>
      </c>
      <c r="D134" s="41">
        <v>1457.09</v>
      </c>
      <c r="E134" s="41">
        <v>1457.0199999999998</v>
      </c>
      <c r="F134" s="41">
        <v>1458.6299999999999</v>
      </c>
      <c r="G134" s="41">
        <v>1457.1899999999998</v>
      </c>
      <c r="H134" s="41">
        <v>1456.1000000000001</v>
      </c>
      <c r="I134" s="41">
        <v>1456.3</v>
      </c>
      <c r="J134" s="41">
        <v>1456.7299999999998</v>
      </c>
      <c r="K134" s="41">
        <v>1456.82</v>
      </c>
      <c r="L134" s="41">
        <v>1456.8300000000002</v>
      </c>
      <c r="M134" s="41">
        <v>1456.8300000000002</v>
      </c>
      <c r="N134" s="41">
        <v>1456.8</v>
      </c>
      <c r="O134" s="41">
        <v>1456.8500000000001</v>
      </c>
      <c r="P134" s="41">
        <v>1456.82</v>
      </c>
      <c r="Q134" s="41">
        <v>1456.89</v>
      </c>
      <c r="R134" s="41">
        <v>1456.8999999999999</v>
      </c>
      <c r="S134" s="41">
        <v>1456.7499999999998</v>
      </c>
      <c r="T134" s="41">
        <v>1455.72</v>
      </c>
      <c r="U134" s="41">
        <v>1455.7299999999998</v>
      </c>
      <c r="V134" s="41">
        <v>1455.57</v>
      </c>
      <c r="W134" s="41">
        <v>1454.8</v>
      </c>
      <c r="X134" s="41">
        <v>1537.3</v>
      </c>
      <c r="Y134" s="41">
        <v>1456.1200000000001</v>
      </c>
    </row>
    <row r="135" spans="1:25" ht="15.75" customHeight="1">
      <c r="A135" s="36" t="s">
        <v>73</v>
      </c>
      <c r="B135" s="37"/>
      <c r="C135" s="39" t="s">
        <v>105</v>
      </c>
      <c r="D135" s="37"/>
      <c r="E135" s="37"/>
      <c r="F135" s="37"/>
      <c r="G135" s="37"/>
      <c r="H135" s="37"/>
      <c r="I135" s="37"/>
      <c r="J135" s="37"/>
      <c r="K135" s="37"/>
      <c r="L135" s="37"/>
      <c r="M135" s="37"/>
      <c r="N135" s="37"/>
      <c r="O135" s="37"/>
      <c r="P135" s="37"/>
      <c r="Q135" s="37"/>
      <c r="R135" s="37"/>
      <c r="S135" s="37"/>
      <c r="T135" s="37"/>
      <c r="U135" s="37"/>
      <c r="V135" s="37"/>
      <c r="W135" s="37"/>
      <c r="X135" s="37"/>
      <c r="Y135" s="37"/>
    </row>
    <row r="136" spans="1:25" ht="15.75" customHeight="1">
      <c r="A136" s="36" t="s">
        <v>75</v>
      </c>
      <c r="B136" s="37"/>
      <c r="C136" s="37"/>
      <c r="D136" s="37"/>
      <c r="E136" s="37"/>
      <c r="F136" s="37"/>
      <c r="G136" s="39" t="str">
        <f>G99</f>
        <v>до 670 кВт</v>
      </c>
      <c r="H136" s="37"/>
      <c r="I136" s="37"/>
      <c r="J136" s="37"/>
      <c r="K136" s="37"/>
      <c r="L136" s="37"/>
      <c r="M136" s="37"/>
      <c r="N136" s="37"/>
      <c r="O136" s="37"/>
      <c r="P136" s="37"/>
      <c r="Q136" s="37"/>
      <c r="R136" s="37"/>
      <c r="S136" s="37"/>
      <c r="T136" s="37"/>
      <c r="U136" s="37"/>
      <c r="V136" s="37"/>
      <c r="W136" s="37"/>
      <c r="X136" s="37"/>
      <c r="Y136" s="37"/>
    </row>
    <row r="137" spans="1:25" ht="15.75" customHeight="1">
      <c r="A137" s="87" t="s">
        <v>77</v>
      </c>
      <c r="B137" s="90" t="s">
        <v>78</v>
      </c>
      <c r="C137" s="91"/>
      <c r="D137" s="91"/>
      <c r="E137" s="91"/>
      <c r="F137" s="91"/>
      <c r="G137" s="91"/>
      <c r="H137" s="91"/>
      <c r="I137" s="91"/>
      <c r="J137" s="91"/>
      <c r="K137" s="91"/>
      <c r="L137" s="91"/>
      <c r="M137" s="91"/>
      <c r="N137" s="91"/>
      <c r="O137" s="91"/>
      <c r="P137" s="91"/>
      <c r="Q137" s="91"/>
      <c r="R137" s="91"/>
      <c r="S137" s="91"/>
      <c r="T137" s="91"/>
      <c r="U137" s="91"/>
      <c r="V137" s="91"/>
      <c r="W137" s="91"/>
      <c r="X137" s="91"/>
      <c r="Y137" s="92"/>
    </row>
    <row r="138" spans="1:25" ht="15.75" customHeight="1">
      <c r="A138" s="88"/>
      <c r="B138" s="93"/>
      <c r="C138" s="94"/>
      <c r="D138" s="94"/>
      <c r="E138" s="94"/>
      <c r="F138" s="94"/>
      <c r="G138" s="94"/>
      <c r="H138" s="94"/>
      <c r="I138" s="94"/>
      <c r="J138" s="94"/>
      <c r="K138" s="94"/>
      <c r="L138" s="94"/>
      <c r="M138" s="94"/>
      <c r="N138" s="94"/>
      <c r="O138" s="94"/>
      <c r="P138" s="94"/>
      <c r="Q138" s="94"/>
      <c r="R138" s="94"/>
      <c r="S138" s="94"/>
      <c r="T138" s="94"/>
      <c r="U138" s="94"/>
      <c r="V138" s="94"/>
      <c r="W138" s="94"/>
      <c r="X138" s="94"/>
      <c r="Y138" s="95"/>
    </row>
    <row r="139" spans="1:25" ht="15.75" customHeight="1">
      <c r="A139" s="88"/>
      <c r="B139" s="96" t="s">
        <v>79</v>
      </c>
      <c r="C139" s="96" t="s">
        <v>80</v>
      </c>
      <c r="D139" s="96" t="s">
        <v>81</v>
      </c>
      <c r="E139" s="96" t="s">
        <v>82</v>
      </c>
      <c r="F139" s="96" t="s">
        <v>83</v>
      </c>
      <c r="G139" s="96" t="s">
        <v>84</v>
      </c>
      <c r="H139" s="96" t="s">
        <v>85</v>
      </c>
      <c r="I139" s="96" t="s">
        <v>86</v>
      </c>
      <c r="J139" s="96" t="s">
        <v>87</v>
      </c>
      <c r="K139" s="96" t="s">
        <v>88</v>
      </c>
      <c r="L139" s="96" t="s">
        <v>89</v>
      </c>
      <c r="M139" s="96" t="s">
        <v>90</v>
      </c>
      <c r="N139" s="96" t="s">
        <v>91</v>
      </c>
      <c r="O139" s="96" t="s">
        <v>92</v>
      </c>
      <c r="P139" s="96" t="s">
        <v>93</v>
      </c>
      <c r="Q139" s="96" t="s">
        <v>94</v>
      </c>
      <c r="R139" s="96" t="s">
        <v>95</v>
      </c>
      <c r="S139" s="96" t="s">
        <v>96</v>
      </c>
      <c r="T139" s="96" t="s">
        <v>97</v>
      </c>
      <c r="U139" s="96" t="s">
        <v>98</v>
      </c>
      <c r="V139" s="96" t="s">
        <v>99</v>
      </c>
      <c r="W139" s="96" t="s">
        <v>100</v>
      </c>
      <c r="X139" s="96" t="s">
        <v>101</v>
      </c>
      <c r="Y139" s="96" t="s">
        <v>102</v>
      </c>
    </row>
    <row r="140" spans="1:25" ht="15.75" customHeight="1">
      <c r="A140" s="89"/>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row>
    <row r="141" spans="1:25" ht="15.75" customHeight="1">
      <c r="A141" s="40">
        <f>A104</f>
        <v>44986</v>
      </c>
      <c r="B141" s="41">
        <v>1927.0899999999997</v>
      </c>
      <c r="C141" s="41">
        <v>1866.8999999999996</v>
      </c>
      <c r="D141" s="41">
        <v>1850.9199999999996</v>
      </c>
      <c r="E141" s="41">
        <v>1850.9099999999999</v>
      </c>
      <c r="F141" s="41">
        <v>1850.8599999999997</v>
      </c>
      <c r="G141" s="41">
        <v>1850.7199999999998</v>
      </c>
      <c r="H141" s="41">
        <v>1926.0699999999997</v>
      </c>
      <c r="I141" s="41">
        <v>2124.2799999999997</v>
      </c>
      <c r="J141" s="41">
        <v>1922.5099999999998</v>
      </c>
      <c r="K141" s="41">
        <v>1904.1799999999998</v>
      </c>
      <c r="L141" s="41">
        <v>1892.75</v>
      </c>
      <c r="M141" s="41">
        <v>1853.4099999999999</v>
      </c>
      <c r="N141" s="41">
        <v>1861.7199999999998</v>
      </c>
      <c r="O141" s="41">
        <v>1884.4199999999996</v>
      </c>
      <c r="P141" s="41">
        <v>1951.27</v>
      </c>
      <c r="Q141" s="41">
        <v>1974.2599999999998</v>
      </c>
      <c r="R141" s="41">
        <v>1968.8599999999997</v>
      </c>
      <c r="S141" s="41">
        <v>1996.6299999999997</v>
      </c>
      <c r="T141" s="41">
        <v>2080.41</v>
      </c>
      <c r="U141" s="41">
        <v>2033.3999999999996</v>
      </c>
      <c r="V141" s="41">
        <v>1989.1299999999997</v>
      </c>
      <c r="W141" s="41">
        <v>1933.0699999999997</v>
      </c>
      <c r="X141" s="41">
        <v>2155.12</v>
      </c>
      <c r="Y141" s="41">
        <v>2040.94</v>
      </c>
    </row>
    <row r="142" spans="1:25" ht="15.75" customHeight="1">
      <c r="A142" s="40">
        <f>A141+1</f>
        <v>44987</v>
      </c>
      <c r="B142" s="41">
        <v>1943.4299999999998</v>
      </c>
      <c r="C142" s="41">
        <v>1889.33</v>
      </c>
      <c r="D142" s="41">
        <v>1850.83</v>
      </c>
      <c r="E142" s="41">
        <v>1850.81</v>
      </c>
      <c r="F142" s="41">
        <v>1850.6999999999998</v>
      </c>
      <c r="G142" s="41">
        <v>1850.46</v>
      </c>
      <c r="H142" s="41">
        <v>1871.9899999999998</v>
      </c>
      <c r="I142" s="41">
        <v>1944.3399999999997</v>
      </c>
      <c r="J142" s="41">
        <v>1849.8399999999997</v>
      </c>
      <c r="K142" s="41">
        <v>1916.6399999999999</v>
      </c>
      <c r="L142" s="41">
        <v>1974.3199999999997</v>
      </c>
      <c r="M142" s="41">
        <v>2012.58</v>
      </c>
      <c r="N142" s="41">
        <v>2048.48</v>
      </c>
      <c r="O142" s="41">
        <v>2090.0299999999997</v>
      </c>
      <c r="P142" s="41">
        <v>2058.74</v>
      </c>
      <c r="Q142" s="41">
        <v>2031.7999999999997</v>
      </c>
      <c r="R142" s="41">
        <v>2015.5299999999997</v>
      </c>
      <c r="S142" s="41">
        <v>1996.27</v>
      </c>
      <c r="T142" s="41">
        <v>2117.02</v>
      </c>
      <c r="U142" s="41">
        <v>2041.58</v>
      </c>
      <c r="V142" s="41">
        <v>1973.2799999999997</v>
      </c>
      <c r="W142" s="41">
        <v>1887.4899999999998</v>
      </c>
      <c r="X142" s="41">
        <v>2167.48</v>
      </c>
      <c r="Y142" s="41">
        <v>2082.2999999999997</v>
      </c>
    </row>
    <row r="143" spans="1:25" ht="15.75" customHeight="1">
      <c r="A143" s="40">
        <f aca="true" t="shared" si="3" ref="A143:A171">A142+1</f>
        <v>44988</v>
      </c>
      <c r="B143" s="41">
        <v>2052.7599999999998</v>
      </c>
      <c r="C143" s="41">
        <v>1940.2999999999997</v>
      </c>
      <c r="D143" s="41">
        <v>1850.5699999999997</v>
      </c>
      <c r="E143" s="41">
        <v>1850.56</v>
      </c>
      <c r="F143" s="41">
        <v>1850.48</v>
      </c>
      <c r="G143" s="41">
        <v>1850.21</v>
      </c>
      <c r="H143" s="41">
        <v>1903.5699999999997</v>
      </c>
      <c r="I143" s="41">
        <v>1951.58</v>
      </c>
      <c r="J143" s="41">
        <v>1849.4899999999998</v>
      </c>
      <c r="K143" s="41">
        <v>1849.58</v>
      </c>
      <c r="L143" s="41">
        <v>1929.2199999999998</v>
      </c>
      <c r="M143" s="41">
        <v>1908.5299999999997</v>
      </c>
      <c r="N143" s="41">
        <v>1921.48</v>
      </c>
      <c r="O143" s="41">
        <v>1905.48</v>
      </c>
      <c r="P143" s="41">
        <v>1849.3599999999997</v>
      </c>
      <c r="Q143" s="41">
        <v>1867.6499999999996</v>
      </c>
      <c r="R143" s="41">
        <v>1938</v>
      </c>
      <c r="S143" s="41">
        <v>1956.0299999999997</v>
      </c>
      <c r="T143" s="41">
        <v>2100.35</v>
      </c>
      <c r="U143" s="41">
        <v>2043.23</v>
      </c>
      <c r="V143" s="41">
        <v>2023.2799999999997</v>
      </c>
      <c r="W143" s="41">
        <v>1979.0499999999997</v>
      </c>
      <c r="X143" s="41">
        <v>2413</v>
      </c>
      <c r="Y143" s="41">
        <v>2109.21</v>
      </c>
    </row>
    <row r="144" spans="1:25" ht="15.75" customHeight="1">
      <c r="A144" s="40">
        <f t="shared" si="3"/>
        <v>44989</v>
      </c>
      <c r="B144" s="41">
        <v>1956.9499999999998</v>
      </c>
      <c r="C144" s="41">
        <v>1850.1499999999996</v>
      </c>
      <c r="D144" s="41">
        <v>1850.21</v>
      </c>
      <c r="E144" s="41">
        <v>1850.1299999999997</v>
      </c>
      <c r="F144" s="41">
        <v>1850.1099999999997</v>
      </c>
      <c r="G144" s="41">
        <v>1850.1699999999996</v>
      </c>
      <c r="H144" s="41">
        <v>1849.1699999999996</v>
      </c>
      <c r="I144" s="41">
        <v>2044.1399999999999</v>
      </c>
      <c r="J144" s="41">
        <v>1849.71</v>
      </c>
      <c r="K144" s="41">
        <v>1879.7199999999998</v>
      </c>
      <c r="L144" s="41">
        <v>1942.87</v>
      </c>
      <c r="M144" s="41">
        <v>1952.0899999999997</v>
      </c>
      <c r="N144" s="41">
        <v>1875.0899999999997</v>
      </c>
      <c r="O144" s="41">
        <v>1849.8399999999997</v>
      </c>
      <c r="P144" s="41">
        <v>1849.6599999999999</v>
      </c>
      <c r="Q144" s="41">
        <v>1865.5899999999997</v>
      </c>
      <c r="R144" s="41">
        <v>1875.1599999999999</v>
      </c>
      <c r="S144" s="41">
        <v>1849.6299999999997</v>
      </c>
      <c r="T144" s="41">
        <v>1933.75</v>
      </c>
      <c r="U144" s="41">
        <v>1848.06</v>
      </c>
      <c r="V144" s="41">
        <v>1847.9099999999999</v>
      </c>
      <c r="W144" s="41">
        <v>1847.9199999999996</v>
      </c>
      <c r="X144" s="41">
        <v>2080.93</v>
      </c>
      <c r="Y144" s="41">
        <v>2011.9699999999998</v>
      </c>
    </row>
    <row r="145" spans="1:25" ht="15.75" customHeight="1">
      <c r="A145" s="40">
        <f t="shared" si="3"/>
        <v>44990</v>
      </c>
      <c r="B145" s="41">
        <v>1908.0499999999997</v>
      </c>
      <c r="C145" s="41">
        <v>1850.1999999999998</v>
      </c>
      <c r="D145" s="41">
        <v>1850.23</v>
      </c>
      <c r="E145" s="41">
        <v>1850.12</v>
      </c>
      <c r="F145" s="41">
        <v>1850.1499999999996</v>
      </c>
      <c r="G145" s="41">
        <v>1850.1599999999999</v>
      </c>
      <c r="H145" s="41">
        <v>1849.27</v>
      </c>
      <c r="I145" s="41">
        <v>2010.7999999999997</v>
      </c>
      <c r="J145" s="41">
        <v>1849.58</v>
      </c>
      <c r="K145" s="41">
        <v>1892.85</v>
      </c>
      <c r="L145" s="41">
        <v>1948.33</v>
      </c>
      <c r="M145" s="41">
        <v>1991.25</v>
      </c>
      <c r="N145" s="41">
        <v>2034.35</v>
      </c>
      <c r="O145" s="41">
        <v>2046.7599999999998</v>
      </c>
      <c r="P145" s="41">
        <v>1990.8899999999999</v>
      </c>
      <c r="Q145" s="41">
        <v>2008.4899999999998</v>
      </c>
      <c r="R145" s="41">
        <v>1990.1799999999998</v>
      </c>
      <c r="S145" s="41">
        <v>1889.6799999999998</v>
      </c>
      <c r="T145" s="41">
        <v>1992.6799999999998</v>
      </c>
      <c r="U145" s="41">
        <v>1907.1399999999999</v>
      </c>
      <c r="V145" s="41">
        <v>1848.29</v>
      </c>
      <c r="W145" s="41">
        <v>1848.1099999999997</v>
      </c>
      <c r="X145" s="41">
        <v>2089.89</v>
      </c>
      <c r="Y145" s="41">
        <v>2035.44</v>
      </c>
    </row>
    <row r="146" spans="1:25" ht="15.75" customHeight="1">
      <c r="A146" s="40">
        <f t="shared" si="3"/>
        <v>44991</v>
      </c>
      <c r="B146" s="41">
        <v>1927.6699999999996</v>
      </c>
      <c r="C146" s="41">
        <v>1850.27</v>
      </c>
      <c r="D146" s="41">
        <v>1850.3999999999996</v>
      </c>
      <c r="E146" s="41">
        <v>1850.3799999999997</v>
      </c>
      <c r="F146" s="41">
        <v>1850.21</v>
      </c>
      <c r="G146" s="41">
        <v>1850.0499999999997</v>
      </c>
      <c r="H146" s="41">
        <v>1849.0899999999997</v>
      </c>
      <c r="I146" s="41">
        <v>2020.62</v>
      </c>
      <c r="J146" s="41">
        <v>1849.94</v>
      </c>
      <c r="K146" s="41">
        <v>1891.1799999999998</v>
      </c>
      <c r="L146" s="41">
        <v>1945.2199999999998</v>
      </c>
      <c r="M146" s="41">
        <v>1987.6099999999997</v>
      </c>
      <c r="N146" s="41">
        <v>2025.54</v>
      </c>
      <c r="O146" s="41">
        <v>2045.3899999999999</v>
      </c>
      <c r="P146" s="41">
        <v>1984.71</v>
      </c>
      <c r="Q146" s="41">
        <v>2003.71</v>
      </c>
      <c r="R146" s="41">
        <v>1987.2599999999998</v>
      </c>
      <c r="S146" s="41">
        <v>1888.7399999999998</v>
      </c>
      <c r="T146" s="41">
        <v>1988.1</v>
      </c>
      <c r="U146" s="41">
        <v>1905.5499999999997</v>
      </c>
      <c r="V146" s="41">
        <v>1848.3899999999999</v>
      </c>
      <c r="W146" s="41">
        <v>1848.27</v>
      </c>
      <c r="X146" s="41">
        <v>2082.66</v>
      </c>
      <c r="Y146" s="41">
        <v>2025.4299999999998</v>
      </c>
    </row>
    <row r="147" spans="1:25" ht="15.75" customHeight="1">
      <c r="A147" s="40">
        <f t="shared" si="3"/>
        <v>44992</v>
      </c>
      <c r="B147" s="41">
        <v>1906.4299999999998</v>
      </c>
      <c r="C147" s="41">
        <v>1850.27</v>
      </c>
      <c r="D147" s="41">
        <v>1850.3199999999997</v>
      </c>
      <c r="E147" s="41">
        <v>1850.23</v>
      </c>
      <c r="F147" s="41">
        <v>1850.2199999999998</v>
      </c>
      <c r="G147" s="41">
        <v>1850.0899999999997</v>
      </c>
      <c r="H147" s="41">
        <v>1848.9199999999996</v>
      </c>
      <c r="I147" s="41">
        <v>1985.08</v>
      </c>
      <c r="J147" s="41">
        <v>1849.1099999999997</v>
      </c>
      <c r="K147" s="41">
        <v>1849.1999999999998</v>
      </c>
      <c r="L147" s="41">
        <v>1888.8199999999997</v>
      </c>
      <c r="M147" s="41">
        <v>1939.5899999999997</v>
      </c>
      <c r="N147" s="41">
        <v>1983.27</v>
      </c>
      <c r="O147" s="41">
        <v>2000.83</v>
      </c>
      <c r="P147" s="41">
        <v>1927.1</v>
      </c>
      <c r="Q147" s="41">
        <v>1977.0099999999998</v>
      </c>
      <c r="R147" s="41">
        <v>1929.71</v>
      </c>
      <c r="S147" s="41">
        <v>1848.1699999999996</v>
      </c>
      <c r="T147" s="41">
        <v>1894.12</v>
      </c>
      <c r="U147" s="41">
        <v>1846.5299999999997</v>
      </c>
      <c r="V147" s="41">
        <v>1843.7599999999998</v>
      </c>
      <c r="W147" s="41">
        <v>1843.75</v>
      </c>
      <c r="X147" s="41">
        <v>2046.94</v>
      </c>
      <c r="Y147" s="41">
        <v>2001.56</v>
      </c>
    </row>
    <row r="148" spans="1:25" ht="15.75" customHeight="1">
      <c r="A148" s="40">
        <f t="shared" si="3"/>
        <v>44993</v>
      </c>
      <c r="B148" s="41">
        <v>1908.7399999999998</v>
      </c>
      <c r="C148" s="41">
        <v>1849.7199999999998</v>
      </c>
      <c r="D148" s="41">
        <v>1849.7599999999998</v>
      </c>
      <c r="E148" s="41">
        <v>1849.5499999999997</v>
      </c>
      <c r="F148" s="41">
        <v>1849.52</v>
      </c>
      <c r="G148" s="41">
        <v>1849.2199999999998</v>
      </c>
      <c r="H148" s="41">
        <v>1847.52</v>
      </c>
      <c r="I148" s="41">
        <v>1847.5499999999997</v>
      </c>
      <c r="J148" s="41">
        <v>1848.1299999999997</v>
      </c>
      <c r="K148" s="41">
        <v>1848.0499999999997</v>
      </c>
      <c r="L148" s="41">
        <v>1916.8799999999997</v>
      </c>
      <c r="M148" s="41">
        <v>1964.44</v>
      </c>
      <c r="N148" s="41">
        <v>1927.6999999999998</v>
      </c>
      <c r="O148" s="41">
        <v>1847.85</v>
      </c>
      <c r="P148" s="41">
        <v>1847.5499999999997</v>
      </c>
      <c r="Q148" s="41">
        <v>1847.98</v>
      </c>
      <c r="R148" s="41">
        <v>1848.31</v>
      </c>
      <c r="S148" s="41">
        <v>1848.3599999999997</v>
      </c>
      <c r="T148" s="41">
        <v>1871.6999999999998</v>
      </c>
      <c r="U148" s="41">
        <v>1846.12</v>
      </c>
      <c r="V148" s="41">
        <v>1846.1699999999996</v>
      </c>
      <c r="W148" s="41">
        <v>1845.6399999999999</v>
      </c>
      <c r="X148" s="41">
        <v>2027.8199999999997</v>
      </c>
      <c r="Y148" s="41">
        <v>1966.1599999999999</v>
      </c>
    </row>
    <row r="149" spans="1:25" ht="15.75" customHeight="1">
      <c r="A149" s="40">
        <f t="shared" si="3"/>
        <v>44994</v>
      </c>
      <c r="B149" s="41">
        <v>1900.85</v>
      </c>
      <c r="C149" s="41">
        <v>1849.77</v>
      </c>
      <c r="D149" s="41">
        <v>1849.81</v>
      </c>
      <c r="E149" s="41">
        <v>1849.6499999999996</v>
      </c>
      <c r="F149" s="41">
        <v>1849.6399999999999</v>
      </c>
      <c r="G149" s="41">
        <v>1849.3899999999999</v>
      </c>
      <c r="H149" s="41">
        <v>1847.75</v>
      </c>
      <c r="I149" s="41">
        <v>1847.9499999999998</v>
      </c>
      <c r="J149" s="41">
        <v>1848.2599999999998</v>
      </c>
      <c r="K149" s="41">
        <v>1855.9199999999996</v>
      </c>
      <c r="L149" s="41">
        <v>1962.06</v>
      </c>
      <c r="M149" s="41">
        <v>2012.77</v>
      </c>
      <c r="N149" s="41">
        <v>1968.08</v>
      </c>
      <c r="O149" s="41">
        <v>1868.83</v>
      </c>
      <c r="P149" s="41">
        <v>1847.9899999999998</v>
      </c>
      <c r="Q149" s="41">
        <v>1848.1499999999996</v>
      </c>
      <c r="R149" s="41">
        <v>1848.4499999999998</v>
      </c>
      <c r="S149" s="41">
        <v>1848.7599999999998</v>
      </c>
      <c r="T149" s="41">
        <v>1919.98</v>
      </c>
      <c r="U149" s="41">
        <v>1846.83</v>
      </c>
      <c r="V149" s="41">
        <v>1846.6299999999997</v>
      </c>
      <c r="W149" s="41">
        <v>1846.8399999999997</v>
      </c>
      <c r="X149" s="41">
        <v>2067.5899999999997</v>
      </c>
      <c r="Y149" s="41">
        <v>1988.1099999999997</v>
      </c>
    </row>
    <row r="150" spans="1:25" ht="15.75" customHeight="1">
      <c r="A150" s="40">
        <f t="shared" si="3"/>
        <v>44995</v>
      </c>
      <c r="B150" s="41">
        <v>1894.21</v>
      </c>
      <c r="C150" s="41">
        <v>1849.83</v>
      </c>
      <c r="D150" s="41">
        <v>1849.81</v>
      </c>
      <c r="E150" s="41">
        <v>1849.6499999999996</v>
      </c>
      <c r="F150" s="41">
        <v>1849.62</v>
      </c>
      <c r="G150" s="41">
        <v>1849.4899999999998</v>
      </c>
      <c r="H150" s="41">
        <v>1847.6999999999998</v>
      </c>
      <c r="I150" s="41">
        <v>1848.0699999999997</v>
      </c>
      <c r="J150" s="41">
        <v>1848.3899999999999</v>
      </c>
      <c r="K150" s="41">
        <v>1848.5299999999997</v>
      </c>
      <c r="L150" s="41">
        <v>1876.3999999999996</v>
      </c>
      <c r="M150" s="41">
        <v>1927.7399999999998</v>
      </c>
      <c r="N150" s="41">
        <v>1882.3899999999999</v>
      </c>
      <c r="O150" s="41">
        <v>1848.69</v>
      </c>
      <c r="P150" s="41">
        <v>1848.4499999999998</v>
      </c>
      <c r="Q150" s="41">
        <v>1848.6399999999999</v>
      </c>
      <c r="R150" s="41">
        <v>1849.1099999999997</v>
      </c>
      <c r="S150" s="41">
        <v>1849.12</v>
      </c>
      <c r="T150" s="41">
        <v>1890</v>
      </c>
      <c r="U150" s="41">
        <v>1848.2599999999998</v>
      </c>
      <c r="V150" s="41">
        <v>1848.1599999999999</v>
      </c>
      <c r="W150" s="41">
        <v>1847.2199999999998</v>
      </c>
      <c r="X150" s="41">
        <v>1985.8799999999997</v>
      </c>
      <c r="Y150" s="41">
        <v>1980.7399999999998</v>
      </c>
    </row>
    <row r="151" spans="1:25" ht="15.75" customHeight="1">
      <c r="A151" s="40">
        <f t="shared" si="3"/>
        <v>44996</v>
      </c>
      <c r="B151" s="41">
        <v>1920.2399999999998</v>
      </c>
      <c r="C151" s="41">
        <v>1850.23</v>
      </c>
      <c r="D151" s="41">
        <v>1850.5899999999997</v>
      </c>
      <c r="E151" s="41">
        <v>1850.6299999999997</v>
      </c>
      <c r="F151" s="41">
        <v>1850.52</v>
      </c>
      <c r="G151" s="41">
        <v>1849.8799999999997</v>
      </c>
      <c r="H151" s="41">
        <v>1848.6099999999997</v>
      </c>
      <c r="I151" s="41">
        <v>1848.1299999999997</v>
      </c>
      <c r="J151" s="41">
        <v>1848.9699999999998</v>
      </c>
      <c r="K151" s="41">
        <v>1849.1399999999999</v>
      </c>
      <c r="L151" s="41">
        <v>1849.2799999999997</v>
      </c>
      <c r="M151" s="41">
        <v>1849.2599999999998</v>
      </c>
      <c r="N151" s="41">
        <v>1849.31</v>
      </c>
      <c r="O151" s="41">
        <v>1849.31</v>
      </c>
      <c r="P151" s="41">
        <v>1849.1699999999996</v>
      </c>
      <c r="Q151" s="41">
        <v>1849.0699999999997</v>
      </c>
      <c r="R151" s="41">
        <v>1849.1699999999996</v>
      </c>
      <c r="S151" s="41">
        <v>1849.37</v>
      </c>
      <c r="T151" s="41">
        <v>1921.71</v>
      </c>
      <c r="U151" s="41">
        <v>1875.85</v>
      </c>
      <c r="V151" s="41">
        <v>1848.29</v>
      </c>
      <c r="W151" s="41">
        <v>1848.08</v>
      </c>
      <c r="X151" s="41">
        <v>2080.5699999999997</v>
      </c>
      <c r="Y151" s="41">
        <v>2013.9199999999996</v>
      </c>
    </row>
    <row r="152" spans="1:25" ht="15.75" customHeight="1">
      <c r="A152" s="40">
        <f t="shared" si="3"/>
        <v>44997</v>
      </c>
      <c r="B152" s="41">
        <v>1924.85</v>
      </c>
      <c r="C152" s="41">
        <v>1850.5699999999997</v>
      </c>
      <c r="D152" s="41">
        <v>1850.7199999999998</v>
      </c>
      <c r="E152" s="41">
        <v>1850.77</v>
      </c>
      <c r="F152" s="41">
        <v>1850.73</v>
      </c>
      <c r="G152" s="41">
        <v>1850.6</v>
      </c>
      <c r="H152" s="41">
        <v>1850</v>
      </c>
      <c r="I152" s="41">
        <v>1934.7199999999998</v>
      </c>
      <c r="J152" s="41">
        <v>1849.4499999999998</v>
      </c>
      <c r="K152" s="41">
        <v>1849.58</v>
      </c>
      <c r="L152" s="41">
        <v>1849.6299999999997</v>
      </c>
      <c r="M152" s="41">
        <v>1849.6099999999997</v>
      </c>
      <c r="N152" s="41">
        <v>1849.52</v>
      </c>
      <c r="O152" s="41">
        <v>1849.69</v>
      </c>
      <c r="P152" s="41">
        <v>1849.7799999999997</v>
      </c>
      <c r="Q152" s="41">
        <v>1849.8399999999997</v>
      </c>
      <c r="R152" s="41">
        <v>1850.1</v>
      </c>
      <c r="S152" s="41">
        <v>1850.1999999999998</v>
      </c>
      <c r="T152" s="41">
        <v>1884.6599999999999</v>
      </c>
      <c r="U152" s="41">
        <v>1856.2799999999997</v>
      </c>
      <c r="V152" s="41">
        <v>1849.12</v>
      </c>
      <c r="W152" s="41">
        <v>1848.9299999999998</v>
      </c>
      <c r="X152" s="41">
        <v>2016.6499999999996</v>
      </c>
      <c r="Y152" s="41">
        <v>1920.37</v>
      </c>
    </row>
    <row r="153" spans="1:25" ht="15.75" customHeight="1">
      <c r="A153" s="40">
        <f t="shared" si="3"/>
        <v>44998</v>
      </c>
      <c r="B153" s="41">
        <v>1915.29</v>
      </c>
      <c r="C153" s="41">
        <v>1850.58</v>
      </c>
      <c r="D153" s="41">
        <v>1850.6799999999998</v>
      </c>
      <c r="E153" s="41">
        <v>1850.6999999999998</v>
      </c>
      <c r="F153" s="41">
        <v>1850.7199999999998</v>
      </c>
      <c r="G153" s="41">
        <v>1850.7399999999998</v>
      </c>
      <c r="H153" s="41">
        <v>1849.96</v>
      </c>
      <c r="I153" s="41">
        <v>1849.6399999999999</v>
      </c>
      <c r="J153" s="41">
        <v>1850.1099999999997</v>
      </c>
      <c r="K153" s="41">
        <v>1850.29</v>
      </c>
      <c r="L153" s="41">
        <v>1850.2799999999997</v>
      </c>
      <c r="M153" s="41">
        <v>1850.1599999999999</v>
      </c>
      <c r="N153" s="41">
        <v>1849.98</v>
      </c>
      <c r="O153" s="41">
        <v>1850.31</v>
      </c>
      <c r="P153" s="41">
        <v>1850.25</v>
      </c>
      <c r="Q153" s="41">
        <v>1850.1499999999996</v>
      </c>
      <c r="R153" s="41">
        <v>1850.23</v>
      </c>
      <c r="S153" s="41">
        <v>1850.2199999999998</v>
      </c>
      <c r="T153" s="41">
        <v>1901.1699999999996</v>
      </c>
      <c r="U153" s="41">
        <v>1853.58</v>
      </c>
      <c r="V153" s="41">
        <v>1849.19</v>
      </c>
      <c r="W153" s="41">
        <v>1849</v>
      </c>
      <c r="X153" s="41">
        <v>2072.37</v>
      </c>
      <c r="Y153" s="41">
        <v>2005.94</v>
      </c>
    </row>
    <row r="154" spans="1:25" ht="15.75" customHeight="1">
      <c r="A154" s="40">
        <f t="shared" si="3"/>
        <v>44999</v>
      </c>
      <c r="B154" s="41">
        <v>1927.1499999999996</v>
      </c>
      <c r="C154" s="41">
        <v>1850.1999999999998</v>
      </c>
      <c r="D154" s="41">
        <v>1850.7999999999997</v>
      </c>
      <c r="E154" s="41">
        <v>1850.8199999999997</v>
      </c>
      <c r="F154" s="41">
        <v>1850.87</v>
      </c>
      <c r="G154" s="41">
        <v>1850.85</v>
      </c>
      <c r="H154" s="41">
        <v>1850.0099999999998</v>
      </c>
      <c r="I154" s="41">
        <v>1848.62</v>
      </c>
      <c r="J154" s="41">
        <v>1849.7399999999998</v>
      </c>
      <c r="K154" s="41">
        <v>1849.81</v>
      </c>
      <c r="L154" s="41">
        <v>1849.83</v>
      </c>
      <c r="M154" s="41">
        <v>1849.75</v>
      </c>
      <c r="N154" s="41">
        <v>1849.6099999999997</v>
      </c>
      <c r="O154" s="41">
        <v>1849.71</v>
      </c>
      <c r="P154" s="41">
        <v>1849.6299999999997</v>
      </c>
      <c r="Q154" s="41">
        <v>1849.4899999999998</v>
      </c>
      <c r="R154" s="41">
        <v>1849.4499999999998</v>
      </c>
      <c r="S154" s="41">
        <v>1850.0899999999997</v>
      </c>
      <c r="T154" s="41">
        <v>1929.8399999999997</v>
      </c>
      <c r="U154" s="41">
        <v>1891.58</v>
      </c>
      <c r="V154" s="41">
        <v>1848.75</v>
      </c>
      <c r="W154" s="41">
        <v>1848.69</v>
      </c>
      <c r="X154" s="41">
        <v>2071.75</v>
      </c>
      <c r="Y154" s="41">
        <v>1936.98</v>
      </c>
    </row>
    <row r="155" spans="1:25" ht="15.75" customHeight="1">
      <c r="A155" s="40">
        <f t="shared" si="3"/>
        <v>45000</v>
      </c>
      <c r="B155" s="41">
        <v>1849.9899999999998</v>
      </c>
      <c r="C155" s="41">
        <v>1850.83</v>
      </c>
      <c r="D155" s="41">
        <v>1850.8899999999999</v>
      </c>
      <c r="E155" s="41">
        <v>1850.9099999999999</v>
      </c>
      <c r="F155" s="41">
        <v>1850.9199999999996</v>
      </c>
      <c r="G155" s="41">
        <v>1850.9099999999999</v>
      </c>
      <c r="H155" s="41">
        <v>1850.23</v>
      </c>
      <c r="I155" s="41">
        <v>1849.7999999999997</v>
      </c>
      <c r="J155" s="41">
        <v>1850.3799999999997</v>
      </c>
      <c r="K155" s="41">
        <v>1850.3999999999996</v>
      </c>
      <c r="L155" s="41">
        <v>1850.3899999999999</v>
      </c>
      <c r="M155" s="41">
        <v>1850.3599999999997</v>
      </c>
      <c r="N155" s="41">
        <v>1850.33</v>
      </c>
      <c r="O155" s="41">
        <v>1850.3799999999997</v>
      </c>
      <c r="P155" s="41">
        <v>1850.3899999999999</v>
      </c>
      <c r="Q155" s="41">
        <v>1850.46</v>
      </c>
      <c r="R155" s="41">
        <v>1850.5099999999998</v>
      </c>
      <c r="S155" s="41">
        <v>1850.2999999999997</v>
      </c>
      <c r="T155" s="41">
        <v>1849.06</v>
      </c>
      <c r="U155" s="41">
        <v>1849.1499999999996</v>
      </c>
      <c r="V155" s="41">
        <v>1849.06</v>
      </c>
      <c r="W155" s="41">
        <v>1848.85</v>
      </c>
      <c r="X155" s="41">
        <v>2011.46</v>
      </c>
      <c r="Y155" s="41">
        <v>1878.6399999999999</v>
      </c>
    </row>
    <row r="156" spans="1:25" ht="15.75" customHeight="1">
      <c r="A156" s="40">
        <f t="shared" si="3"/>
        <v>45001</v>
      </c>
      <c r="B156" s="41">
        <v>1850.52</v>
      </c>
      <c r="C156" s="41">
        <v>1850.7999999999997</v>
      </c>
      <c r="D156" s="41">
        <v>1850.9299999999998</v>
      </c>
      <c r="E156" s="41">
        <v>1850.9199999999996</v>
      </c>
      <c r="F156" s="41">
        <v>1850.8199999999997</v>
      </c>
      <c r="G156" s="41">
        <v>1850.8899999999999</v>
      </c>
      <c r="H156" s="41">
        <v>1849.98</v>
      </c>
      <c r="I156" s="41">
        <v>1849.62</v>
      </c>
      <c r="J156" s="41">
        <v>1850.5899999999997</v>
      </c>
      <c r="K156" s="41">
        <v>1850.58</v>
      </c>
      <c r="L156" s="41">
        <v>1850.5499999999997</v>
      </c>
      <c r="M156" s="41">
        <v>1850.5499999999997</v>
      </c>
      <c r="N156" s="41">
        <v>1850.5099999999998</v>
      </c>
      <c r="O156" s="41">
        <v>1850.58</v>
      </c>
      <c r="P156" s="41">
        <v>1850.58</v>
      </c>
      <c r="Q156" s="41">
        <v>1850.6099999999997</v>
      </c>
      <c r="R156" s="41">
        <v>1850.69</v>
      </c>
      <c r="S156" s="41">
        <v>1850.5699999999997</v>
      </c>
      <c r="T156" s="41">
        <v>1849.5899999999997</v>
      </c>
      <c r="U156" s="41">
        <v>1849.4499999999998</v>
      </c>
      <c r="V156" s="41">
        <v>1849.27</v>
      </c>
      <c r="W156" s="41">
        <v>1849.19</v>
      </c>
      <c r="X156" s="41">
        <v>1959.1</v>
      </c>
      <c r="Y156" s="41">
        <v>1850.6799999999998</v>
      </c>
    </row>
    <row r="157" spans="1:25" ht="15.75" customHeight="1">
      <c r="A157" s="40">
        <f t="shared" si="3"/>
        <v>45002</v>
      </c>
      <c r="B157" s="41">
        <v>1850.8899999999999</v>
      </c>
      <c r="C157" s="41">
        <v>1851.02</v>
      </c>
      <c r="D157" s="41">
        <v>1851.12</v>
      </c>
      <c r="E157" s="41">
        <v>1851.1099999999997</v>
      </c>
      <c r="F157" s="41">
        <v>1851.0299999999997</v>
      </c>
      <c r="G157" s="41">
        <v>1851.1</v>
      </c>
      <c r="H157" s="41">
        <v>1850.31</v>
      </c>
      <c r="I157" s="41">
        <v>1850.2199999999998</v>
      </c>
      <c r="J157" s="41">
        <v>1850.6699999999996</v>
      </c>
      <c r="K157" s="41">
        <v>1850.62</v>
      </c>
      <c r="L157" s="41">
        <v>1850.6299999999997</v>
      </c>
      <c r="M157" s="41">
        <v>1850.6699999999996</v>
      </c>
      <c r="N157" s="41">
        <v>1850.6599999999999</v>
      </c>
      <c r="O157" s="41">
        <v>1850.6799999999998</v>
      </c>
      <c r="P157" s="41">
        <v>1850.6499999999996</v>
      </c>
      <c r="Q157" s="41">
        <v>1850.6799999999998</v>
      </c>
      <c r="R157" s="41">
        <v>1850.75</v>
      </c>
      <c r="S157" s="41">
        <v>1850.3599999999997</v>
      </c>
      <c r="T157" s="41">
        <v>1849.21</v>
      </c>
      <c r="U157" s="41">
        <v>1849.21</v>
      </c>
      <c r="V157" s="41">
        <v>1849.1299999999997</v>
      </c>
      <c r="W157" s="41">
        <v>1848.9499999999998</v>
      </c>
      <c r="X157" s="41">
        <v>1954.6299999999997</v>
      </c>
      <c r="Y157" s="41">
        <v>1850.46</v>
      </c>
    </row>
    <row r="158" spans="1:25" ht="15.75" customHeight="1">
      <c r="A158" s="40">
        <f t="shared" si="3"/>
        <v>45003</v>
      </c>
      <c r="B158" s="41">
        <v>1850.35</v>
      </c>
      <c r="C158" s="41">
        <v>1850.5699999999997</v>
      </c>
      <c r="D158" s="41">
        <v>1850.7399999999998</v>
      </c>
      <c r="E158" s="41">
        <v>1850.7599999999998</v>
      </c>
      <c r="F158" s="41">
        <v>1850.7399999999998</v>
      </c>
      <c r="G158" s="41">
        <v>1850.7199999999998</v>
      </c>
      <c r="H158" s="41">
        <v>1850.0699999999997</v>
      </c>
      <c r="I158" s="41">
        <v>1850.1699999999996</v>
      </c>
      <c r="J158" s="41">
        <v>1850.69</v>
      </c>
      <c r="K158" s="41">
        <v>1850.7199999999998</v>
      </c>
      <c r="L158" s="41">
        <v>1850.73</v>
      </c>
      <c r="M158" s="41">
        <v>1850.6699999999996</v>
      </c>
      <c r="N158" s="41">
        <v>1850.58</v>
      </c>
      <c r="O158" s="41">
        <v>1850.6799999999998</v>
      </c>
      <c r="P158" s="41">
        <v>1850.69</v>
      </c>
      <c r="Q158" s="41">
        <v>1850.77</v>
      </c>
      <c r="R158" s="41">
        <v>1850.83</v>
      </c>
      <c r="S158" s="41">
        <v>1850.6</v>
      </c>
      <c r="T158" s="41">
        <v>1849.5499999999997</v>
      </c>
      <c r="U158" s="41">
        <v>1849.3999999999996</v>
      </c>
      <c r="V158" s="41">
        <v>1849.2799999999997</v>
      </c>
      <c r="W158" s="41">
        <v>1849.21</v>
      </c>
      <c r="X158" s="41">
        <v>1949.3599999999997</v>
      </c>
      <c r="Y158" s="41">
        <v>1850.5899999999997</v>
      </c>
    </row>
    <row r="159" spans="1:25" ht="15.75" customHeight="1">
      <c r="A159" s="40">
        <f t="shared" si="3"/>
        <v>45004</v>
      </c>
      <c r="B159" s="41">
        <v>1850.46</v>
      </c>
      <c r="C159" s="41">
        <v>1850.5899999999997</v>
      </c>
      <c r="D159" s="41">
        <v>1850.81</v>
      </c>
      <c r="E159" s="41">
        <v>1850.85</v>
      </c>
      <c r="F159" s="41">
        <v>1850.83</v>
      </c>
      <c r="G159" s="41">
        <v>1850.75</v>
      </c>
      <c r="H159" s="41">
        <v>1850.2799999999997</v>
      </c>
      <c r="I159" s="41">
        <v>1887.58</v>
      </c>
      <c r="J159" s="41">
        <v>1850.6299999999997</v>
      </c>
      <c r="K159" s="41">
        <v>1850.8399999999997</v>
      </c>
      <c r="L159" s="41">
        <v>1850.6799999999998</v>
      </c>
      <c r="M159" s="41">
        <v>1850.6999999999998</v>
      </c>
      <c r="N159" s="41">
        <v>1850.69</v>
      </c>
      <c r="O159" s="41">
        <v>1850.7599999999998</v>
      </c>
      <c r="P159" s="41">
        <v>1850.73</v>
      </c>
      <c r="Q159" s="41">
        <v>1850.77</v>
      </c>
      <c r="R159" s="41">
        <v>1850.8899999999999</v>
      </c>
      <c r="S159" s="41">
        <v>1850.7999999999997</v>
      </c>
      <c r="T159" s="41">
        <v>1849.69</v>
      </c>
      <c r="U159" s="41">
        <v>1849.44</v>
      </c>
      <c r="V159" s="41">
        <v>1849.2199999999998</v>
      </c>
      <c r="W159" s="41">
        <v>1849.29</v>
      </c>
      <c r="X159" s="41">
        <v>1970.1699999999996</v>
      </c>
      <c r="Y159" s="41">
        <v>1854.4699999999998</v>
      </c>
    </row>
    <row r="160" spans="1:25" ht="15.75" customHeight="1">
      <c r="A160" s="40">
        <f t="shared" si="3"/>
        <v>45005</v>
      </c>
      <c r="B160" s="41">
        <v>1849.46</v>
      </c>
      <c r="C160" s="41">
        <v>1849.8999999999996</v>
      </c>
      <c r="D160" s="41">
        <v>1850.37</v>
      </c>
      <c r="E160" s="41">
        <v>1850.37</v>
      </c>
      <c r="F160" s="41">
        <v>1850.2199999999998</v>
      </c>
      <c r="G160" s="41">
        <v>1850.44</v>
      </c>
      <c r="H160" s="41">
        <v>1849.1099999999997</v>
      </c>
      <c r="I160" s="41">
        <v>1964.8899999999999</v>
      </c>
      <c r="J160" s="41">
        <v>1850.6099999999997</v>
      </c>
      <c r="K160" s="41">
        <v>1850.46</v>
      </c>
      <c r="L160" s="41">
        <v>1850.4499999999998</v>
      </c>
      <c r="M160" s="41">
        <v>1850.3999999999996</v>
      </c>
      <c r="N160" s="41">
        <v>1850.3799999999997</v>
      </c>
      <c r="O160" s="41">
        <v>1850.4299999999998</v>
      </c>
      <c r="P160" s="41">
        <v>1850.37</v>
      </c>
      <c r="Q160" s="41">
        <v>1850.4199999999996</v>
      </c>
      <c r="R160" s="41">
        <v>1850.5699999999997</v>
      </c>
      <c r="S160" s="41">
        <v>1850.31</v>
      </c>
      <c r="T160" s="41">
        <v>1849.1599999999999</v>
      </c>
      <c r="U160" s="41">
        <v>1858.3199999999997</v>
      </c>
      <c r="V160" s="41">
        <v>1848.8399999999997</v>
      </c>
      <c r="W160" s="41">
        <v>1848.8599999999997</v>
      </c>
      <c r="X160" s="41">
        <v>1999.6</v>
      </c>
      <c r="Y160" s="41">
        <v>1864.8599999999997</v>
      </c>
    </row>
    <row r="161" spans="1:25" ht="15.75" customHeight="1">
      <c r="A161" s="40">
        <f t="shared" si="3"/>
        <v>45006</v>
      </c>
      <c r="B161" s="41">
        <v>1850.35</v>
      </c>
      <c r="C161" s="41">
        <v>1850.0499999999997</v>
      </c>
      <c r="D161" s="41">
        <v>1850.7199999999998</v>
      </c>
      <c r="E161" s="41">
        <v>1850.75</v>
      </c>
      <c r="F161" s="41">
        <v>1850.6399999999999</v>
      </c>
      <c r="G161" s="41">
        <v>1850.8399999999997</v>
      </c>
      <c r="H161" s="41">
        <v>1850.0699999999997</v>
      </c>
      <c r="I161" s="41">
        <v>1949.8599999999997</v>
      </c>
      <c r="J161" s="41">
        <v>1850.0899999999997</v>
      </c>
      <c r="K161" s="41">
        <v>1849.9699999999998</v>
      </c>
      <c r="L161" s="41">
        <v>1850</v>
      </c>
      <c r="M161" s="41">
        <v>1850.04</v>
      </c>
      <c r="N161" s="41">
        <v>1850.0699999999997</v>
      </c>
      <c r="O161" s="41">
        <v>1850.1299999999997</v>
      </c>
      <c r="P161" s="41">
        <v>1850.08</v>
      </c>
      <c r="Q161" s="41">
        <v>1850.04</v>
      </c>
      <c r="R161" s="41">
        <v>1850.1299999999997</v>
      </c>
      <c r="S161" s="41">
        <v>1850.3999999999996</v>
      </c>
      <c r="T161" s="41">
        <v>1849.1799999999998</v>
      </c>
      <c r="U161" s="41">
        <v>1859.2399999999998</v>
      </c>
      <c r="V161" s="41">
        <v>1849.1499999999996</v>
      </c>
      <c r="W161" s="41">
        <v>1849.0099999999998</v>
      </c>
      <c r="X161" s="41">
        <v>2000.5299999999997</v>
      </c>
      <c r="Y161" s="41">
        <v>1868.7599999999998</v>
      </c>
    </row>
    <row r="162" spans="1:25" ht="15.75" customHeight="1">
      <c r="A162" s="40">
        <f t="shared" si="3"/>
        <v>45007</v>
      </c>
      <c r="B162" s="41">
        <v>1849.6</v>
      </c>
      <c r="C162" s="41">
        <v>1848.27</v>
      </c>
      <c r="D162" s="41">
        <v>1848.54</v>
      </c>
      <c r="E162" s="41">
        <v>1848.71</v>
      </c>
      <c r="F162" s="41">
        <v>1849.4699999999998</v>
      </c>
      <c r="G162" s="41">
        <v>1850.04</v>
      </c>
      <c r="H162" s="41">
        <v>1847.9499999999998</v>
      </c>
      <c r="I162" s="41">
        <v>1849.5099999999998</v>
      </c>
      <c r="J162" s="41">
        <v>1850.2199999999998</v>
      </c>
      <c r="K162" s="41">
        <v>1850.27</v>
      </c>
      <c r="L162" s="41">
        <v>1850.2999999999997</v>
      </c>
      <c r="M162" s="41">
        <v>1850.2999999999997</v>
      </c>
      <c r="N162" s="41">
        <v>1850.29</v>
      </c>
      <c r="O162" s="41">
        <v>1858.02</v>
      </c>
      <c r="P162" s="41">
        <v>1850.31</v>
      </c>
      <c r="Q162" s="41">
        <v>1850.29</v>
      </c>
      <c r="R162" s="41">
        <v>1850.29</v>
      </c>
      <c r="S162" s="41">
        <v>1850.35</v>
      </c>
      <c r="T162" s="41">
        <v>1848.8399999999997</v>
      </c>
      <c r="U162" s="41">
        <v>1849.0899999999997</v>
      </c>
      <c r="V162" s="41">
        <v>1849.06</v>
      </c>
      <c r="W162" s="41">
        <v>1848.83</v>
      </c>
      <c r="X162" s="41">
        <v>2007.2599999999998</v>
      </c>
      <c r="Y162" s="41">
        <v>1849.5699999999997</v>
      </c>
    </row>
    <row r="163" spans="1:25" ht="15.75" customHeight="1">
      <c r="A163" s="40">
        <f t="shared" si="3"/>
        <v>45008</v>
      </c>
      <c r="B163" s="41">
        <v>1849.9299999999998</v>
      </c>
      <c r="C163" s="41">
        <v>1848.6299999999997</v>
      </c>
      <c r="D163" s="41">
        <v>1848.8599999999997</v>
      </c>
      <c r="E163" s="41">
        <v>1848.8399999999997</v>
      </c>
      <c r="F163" s="41">
        <v>1848.6699999999996</v>
      </c>
      <c r="G163" s="41">
        <v>1849.9099999999999</v>
      </c>
      <c r="H163" s="41">
        <v>1847.85</v>
      </c>
      <c r="I163" s="41">
        <v>1849.1999999999998</v>
      </c>
      <c r="J163" s="41">
        <v>1850.1999999999998</v>
      </c>
      <c r="K163" s="41">
        <v>1850.21</v>
      </c>
      <c r="L163" s="41">
        <v>1850.2799999999997</v>
      </c>
      <c r="M163" s="41">
        <v>1850.2999999999997</v>
      </c>
      <c r="N163" s="41">
        <v>1850.2599999999998</v>
      </c>
      <c r="O163" s="41">
        <v>1850.31</v>
      </c>
      <c r="P163" s="41">
        <v>1850.31</v>
      </c>
      <c r="Q163" s="41">
        <v>1850.2999999999997</v>
      </c>
      <c r="R163" s="41">
        <v>1850.31</v>
      </c>
      <c r="S163" s="41">
        <v>1850.5699999999997</v>
      </c>
      <c r="T163" s="41">
        <v>1849.1399999999999</v>
      </c>
      <c r="U163" s="41">
        <v>1849.06</v>
      </c>
      <c r="V163" s="41">
        <v>1848.8399999999997</v>
      </c>
      <c r="W163" s="41">
        <v>1849.21</v>
      </c>
      <c r="X163" s="41">
        <v>1943.06</v>
      </c>
      <c r="Y163" s="41">
        <v>1850.6999999999998</v>
      </c>
    </row>
    <row r="164" spans="1:25" ht="15.75" customHeight="1">
      <c r="A164" s="40">
        <f t="shared" si="3"/>
        <v>45009</v>
      </c>
      <c r="B164" s="41">
        <v>1850.85</v>
      </c>
      <c r="C164" s="41">
        <v>1850.9099999999999</v>
      </c>
      <c r="D164" s="41">
        <v>1851.0499999999997</v>
      </c>
      <c r="E164" s="41">
        <v>1850.9699999999998</v>
      </c>
      <c r="F164" s="41">
        <v>1902.94</v>
      </c>
      <c r="G164" s="41">
        <v>1850.9499999999998</v>
      </c>
      <c r="H164" s="41">
        <v>1849.96</v>
      </c>
      <c r="I164" s="41">
        <v>1850.0299999999997</v>
      </c>
      <c r="J164" s="41">
        <v>1850.56</v>
      </c>
      <c r="K164" s="41">
        <v>1850.54</v>
      </c>
      <c r="L164" s="41">
        <v>1850.5299999999997</v>
      </c>
      <c r="M164" s="41">
        <v>1850.54</v>
      </c>
      <c r="N164" s="41">
        <v>1850.56</v>
      </c>
      <c r="O164" s="41">
        <v>1850.58</v>
      </c>
      <c r="P164" s="41">
        <v>1850.6099999999997</v>
      </c>
      <c r="Q164" s="41">
        <v>1850.6299999999997</v>
      </c>
      <c r="R164" s="41">
        <v>1850.71</v>
      </c>
      <c r="S164" s="41">
        <v>1850.62</v>
      </c>
      <c r="T164" s="41">
        <v>1849.29</v>
      </c>
      <c r="U164" s="41">
        <v>1849.1499999999996</v>
      </c>
      <c r="V164" s="41">
        <v>1848.8599999999997</v>
      </c>
      <c r="W164" s="41">
        <v>1849.21</v>
      </c>
      <c r="X164" s="41">
        <v>1946.5899999999997</v>
      </c>
      <c r="Y164" s="41">
        <v>1850.3899999999999</v>
      </c>
    </row>
    <row r="165" spans="1:25" ht="15.75" customHeight="1">
      <c r="A165" s="40">
        <f t="shared" si="3"/>
        <v>45010</v>
      </c>
      <c r="B165" s="41">
        <v>1850.4499999999998</v>
      </c>
      <c r="C165" s="41">
        <v>1850.62</v>
      </c>
      <c r="D165" s="41">
        <v>1850.8199999999997</v>
      </c>
      <c r="E165" s="41">
        <v>1850.75</v>
      </c>
      <c r="F165" s="41">
        <v>1915.0499999999997</v>
      </c>
      <c r="G165" s="41">
        <v>1850.83</v>
      </c>
      <c r="H165" s="41">
        <v>1850.02</v>
      </c>
      <c r="I165" s="41">
        <v>1850.3799999999997</v>
      </c>
      <c r="J165" s="41">
        <v>1850.6399999999999</v>
      </c>
      <c r="K165" s="41">
        <v>1850.6699999999996</v>
      </c>
      <c r="L165" s="41">
        <v>1850.6599999999999</v>
      </c>
      <c r="M165" s="41">
        <v>1850.6399999999999</v>
      </c>
      <c r="N165" s="41">
        <v>1850.6099999999997</v>
      </c>
      <c r="O165" s="41">
        <v>1850.6399999999999</v>
      </c>
      <c r="P165" s="41">
        <v>1850.6699999999996</v>
      </c>
      <c r="Q165" s="41">
        <v>1850.6799999999998</v>
      </c>
      <c r="R165" s="41">
        <v>1850.73</v>
      </c>
      <c r="S165" s="41">
        <v>1850.71</v>
      </c>
      <c r="T165" s="41">
        <v>1849.44</v>
      </c>
      <c r="U165" s="41">
        <v>1849.2199999999998</v>
      </c>
      <c r="V165" s="41">
        <v>1848.96</v>
      </c>
      <c r="W165" s="41">
        <v>1848.87</v>
      </c>
      <c r="X165" s="41">
        <v>1941.37</v>
      </c>
      <c r="Y165" s="41">
        <v>1850.29</v>
      </c>
    </row>
    <row r="166" spans="1:25" ht="15.75" customHeight="1">
      <c r="A166" s="40">
        <f t="shared" si="3"/>
        <v>45011</v>
      </c>
      <c r="B166" s="41">
        <v>1850.5299999999997</v>
      </c>
      <c r="C166" s="41">
        <v>1850.6399999999999</v>
      </c>
      <c r="D166" s="41">
        <v>1850.8399999999997</v>
      </c>
      <c r="E166" s="41">
        <v>1850.75</v>
      </c>
      <c r="F166" s="41">
        <v>1877.25</v>
      </c>
      <c r="G166" s="41">
        <v>1850.85</v>
      </c>
      <c r="H166" s="41">
        <v>1850.29</v>
      </c>
      <c r="I166" s="41">
        <v>1850.4499999999998</v>
      </c>
      <c r="J166" s="41">
        <v>1850.27</v>
      </c>
      <c r="K166" s="41">
        <v>1850.5499999999997</v>
      </c>
      <c r="L166" s="41">
        <v>1850.62</v>
      </c>
      <c r="M166" s="41">
        <v>1850.62</v>
      </c>
      <c r="N166" s="41">
        <v>1850.6299999999997</v>
      </c>
      <c r="O166" s="41">
        <v>1850.69</v>
      </c>
      <c r="P166" s="41">
        <v>1850.6699999999996</v>
      </c>
      <c r="Q166" s="41">
        <v>1850.73</v>
      </c>
      <c r="R166" s="41">
        <v>1850.7999999999997</v>
      </c>
      <c r="S166" s="41">
        <v>1850.77</v>
      </c>
      <c r="T166" s="41">
        <v>1849.56</v>
      </c>
      <c r="U166" s="41">
        <v>1849.4299999999998</v>
      </c>
      <c r="V166" s="41">
        <v>1849.2399999999998</v>
      </c>
      <c r="W166" s="41">
        <v>1848.8599999999997</v>
      </c>
      <c r="X166" s="41">
        <v>1931.75</v>
      </c>
      <c r="Y166" s="41">
        <v>1850.5</v>
      </c>
    </row>
    <row r="167" spans="1:25" ht="15.75" customHeight="1">
      <c r="A167" s="40">
        <f t="shared" si="3"/>
        <v>45012</v>
      </c>
      <c r="B167" s="41">
        <v>1850.6</v>
      </c>
      <c r="C167" s="41">
        <v>1850.7399999999998</v>
      </c>
      <c r="D167" s="41">
        <v>1850.87</v>
      </c>
      <c r="E167" s="41">
        <v>1850.7799999999997</v>
      </c>
      <c r="F167" s="41">
        <v>1873.9099999999999</v>
      </c>
      <c r="G167" s="41">
        <v>1850.83</v>
      </c>
      <c r="H167" s="41">
        <v>1849.87</v>
      </c>
      <c r="I167" s="41">
        <v>1849.94</v>
      </c>
      <c r="J167" s="41">
        <v>1850.25</v>
      </c>
      <c r="K167" s="41">
        <v>1850.3799999999997</v>
      </c>
      <c r="L167" s="41">
        <v>1850.4899999999998</v>
      </c>
      <c r="M167" s="41">
        <v>1850.5099999999998</v>
      </c>
      <c r="N167" s="41">
        <v>1850.5099999999998</v>
      </c>
      <c r="O167" s="41">
        <v>1850.5699999999997</v>
      </c>
      <c r="P167" s="41">
        <v>1850.4899999999998</v>
      </c>
      <c r="Q167" s="41">
        <v>1850.5</v>
      </c>
      <c r="R167" s="41">
        <v>1850.5499999999997</v>
      </c>
      <c r="S167" s="41">
        <v>1850.6599999999999</v>
      </c>
      <c r="T167" s="41">
        <v>1849.4199999999996</v>
      </c>
      <c r="U167" s="41">
        <v>1849.4299999999998</v>
      </c>
      <c r="V167" s="41">
        <v>1849.3799999999997</v>
      </c>
      <c r="W167" s="41">
        <v>1848.8899999999999</v>
      </c>
      <c r="X167" s="41">
        <v>1929.7999999999997</v>
      </c>
      <c r="Y167" s="41">
        <v>1850.1599999999999</v>
      </c>
    </row>
    <row r="168" spans="1:25" ht="15.75" customHeight="1">
      <c r="A168" s="40">
        <f t="shared" si="3"/>
        <v>45013</v>
      </c>
      <c r="B168" s="41">
        <v>1850.6399999999999</v>
      </c>
      <c r="C168" s="41">
        <v>1850.73</v>
      </c>
      <c r="D168" s="41">
        <v>1850.8599999999997</v>
      </c>
      <c r="E168" s="41">
        <v>1850.77</v>
      </c>
      <c r="F168" s="41">
        <v>1874</v>
      </c>
      <c r="G168" s="41">
        <v>1851.2399999999998</v>
      </c>
      <c r="H168" s="41">
        <v>1850.6</v>
      </c>
      <c r="I168" s="41">
        <v>1850.1799999999998</v>
      </c>
      <c r="J168" s="41">
        <v>1850.31</v>
      </c>
      <c r="K168" s="41">
        <v>1850.3899999999999</v>
      </c>
      <c r="L168" s="41">
        <v>1850.4499999999998</v>
      </c>
      <c r="M168" s="41">
        <v>1850.58</v>
      </c>
      <c r="N168" s="41">
        <v>1850.62</v>
      </c>
      <c r="O168" s="41">
        <v>1850.6399999999999</v>
      </c>
      <c r="P168" s="41">
        <v>1850.6399999999999</v>
      </c>
      <c r="Q168" s="41">
        <v>1850.79</v>
      </c>
      <c r="R168" s="41">
        <v>1850.77</v>
      </c>
      <c r="S168" s="41">
        <v>1850.75</v>
      </c>
      <c r="T168" s="41">
        <v>1849.6799999999998</v>
      </c>
      <c r="U168" s="41">
        <v>1849.4699999999998</v>
      </c>
      <c r="V168" s="41">
        <v>1849.3399999999997</v>
      </c>
      <c r="W168" s="41">
        <v>1849.1499999999996</v>
      </c>
      <c r="X168" s="41">
        <v>1926.37</v>
      </c>
      <c r="Y168" s="41">
        <v>1850.4099999999999</v>
      </c>
    </row>
    <row r="169" spans="1:25" ht="15.75" customHeight="1">
      <c r="A169" s="40">
        <f t="shared" si="3"/>
        <v>45014</v>
      </c>
      <c r="B169" s="41">
        <v>1850.79</v>
      </c>
      <c r="C169" s="41">
        <v>1850.87</v>
      </c>
      <c r="D169" s="41">
        <v>1850.9699999999998</v>
      </c>
      <c r="E169" s="41">
        <v>1850.8799999999997</v>
      </c>
      <c r="F169" s="41">
        <v>1852.6699999999996</v>
      </c>
      <c r="G169" s="41">
        <v>1851.1799999999998</v>
      </c>
      <c r="H169" s="41">
        <v>1850.3199999999997</v>
      </c>
      <c r="I169" s="41">
        <v>1850.2599999999998</v>
      </c>
      <c r="J169" s="41">
        <v>1850.6099999999997</v>
      </c>
      <c r="K169" s="41">
        <v>1850.52</v>
      </c>
      <c r="L169" s="41">
        <v>1850.6099999999997</v>
      </c>
      <c r="M169" s="41">
        <v>1850.6399999999999</v>
      </c>
      <c r="N169" s="41">
        <v>1850.69</v>
      </c>
      <c r="O169" s="41">
        <v>1850.7399999999998</v>
      </c>
      <c r="P169" s="41">
        <v>1850.6999999999998</v>
      </c>
      <c r="Q169" s="41">
        <v>1850.81</v>
      </c>
      <c r="R169" s="41">
        <v>1850.98</v>
      </c>
      <c r="S169" s="41">
        <v>1850.7799999999997</v>
      </c>
      <c r="T169" s="41">
        <v>1849.4499999999998</v>
      </c>
      <c r="U169" s="41">
        <v>1849.7199999999998</v>
      </c>
      <c r="V169" s="41">
        <v>1849.54</v>
      </c>
      <c r="W169" s="41">
        <v>1849.3799999999997</v>
      </c>
      <c r="X169" s="41">
        <v>1885.9499999999998</v>
      </c>
      <c r="Y169" s="41">
        <v>1851.0699999999997</v>
      </c>
    </row>
    <row r="170" spans="1:25" ht="15.75" customHeight="1">
      <c r="A170" s="40">
        <f t="shared" si="3"/>
        <v>45015</v>
      </c>
      <c r="B170" s="41">
        <v>1852.1</v>
      </c>
      <c r="C170" s="41">
        <v>1850.98</v>
      </c>
      <c r="D170" s="41">
        <v>1851.0899999999997</v>
      </c>
      <c r="E170" s="41">
        <v>1851</v>
      </c>
      <c r="F170" s="41">
        <v>1855.46</v>
      </c>
      <c r="G170" s="41">
        <v>1851.2399999999998</v>
      </c>
      <c r="H170" s="41">
        <v>1850.5099999999998</v>
      </c>
      <c r="I170" s="41">
        <v>1850.4199999999996</v>
      </c>
      <c r="J170" s="41">
        <v>1850.6699999999996</v>
      </c>
      <c r="K170" s="41">
        <v>1850.62</v>
      </c>
      <c r="L170" s="41">
        <v>1850.6999999999998</v>
      </c>
      <c r="M170" s="41">
        <v>1850.73</v>
      </c>
      <c r="N170" s="41">
        <v>1850.77</v>
      </c>
      <c r="O170" s="41">
        <v>1850.77</v>
      </c>
      <c r="P170" s="41">
        <v>1850.81</v>
      </c>
      <c r="Q170" s="41">
        <v>1850.9499999999998</v>
      </c>
      <c r="R170" s="41">
        <v>1850.9299999999998</v>
      </c>
      <c r="S170" s="41">
        <v>1850.9099999999999</v>
      </c>
      <c r="T170" s="41">
        <v>1849.94</v>
      </c>
      <c r="U170" s="41">
        <v>1849.7399999999998</v>
      </c>
      <c r="V170" s="41">
        <v>1849.5699999999997</v>
      </c>
      <c r="W170" s="41">
        <v>1849.5099999999998</v>
      </c>
      <c r="X170" s="41">
        <v>1904.29</v>
      </c>
      <c r="Y170" s="41">
        <v>1851.0899999999997</v>
      </c>
    </row>
    <row r="171" spans="1:25" ht="15.75" customHeight="1">
      <c r="A171" s="40">
        <f t="shared" si="3"/>
        <v>45016</v>
      </c>
      <c r="B171" s="41">
        <v>1850.87</v>
      </c>
      <c r="C171" s="41">
        <v>1850.9099999999999</v>
      </c>
      <c r="D171" s="41">
        <v>1850.9899999999998</v>
      </c>
      <c r="E171" s="41">
        <v>1850.9199999999996</v>
      </c>
      <c r="F171" s="41">
        <v>1852.5299999999997</v>
      </c>
      <c r="G171" s="41">
        <v>1851.0899999999997</v>
      </c>
      <c r="H171" s="41">
        <v>1850</v>
      </c>
      <c r="I171" s="41">
        <v>1850.1999999999998</v>
      </c>
      <c r="J171" s="41">
        <v>1850.6299999999997</v>
      </c>
      <c r="K171" s="41">
        <v>1850.7199999999998</v>
      </c>
      <c r="L171" s="41">
        <v>1850.73</v>
      </c>
      <c r="M171" s="41">
        <v>1850.73</v>
      </c>
      <c r="N171" s="41">
        <v>1850.6999999999998</v>
      </c>
      <c r="O171" s="41">
        <v>1850.75</v>
      </c>
      <c r="P171" s="41">
        <v>1850.7199999999998</v>
      </c>
      <c r="Q171" s="41">
        <v>1850.79</v>
      </c>
      <c r="R171" s="41">
        <v>1850.7999999999997</v>
      </c>
      <c r="S171" s="41">
        <v>1850.6499999999996</v>
      </c>
      <c r="T171" s="41">
        <v>1849.62</v>
      </c>
      <c r="U171" s="41">
        <v>1849.6299999999997</v>
      </c>
      <c r="V171" s="41">
        <v>1849.4699999999998</v>
      </c>
      <c r="W171" s="41">
        <v>1848.6999999999998</v>
      </c>
      <c r="X171" s="41">
        <v>1931.1999999999998</v>
      </c>
      <c r="Y171" s="41">
        <v>1850.02</v>
      </c>
    </row>
    <row r="172" spans="1:25" ht="15.75" customHeight="1">
      <c r="A172" s="36"/>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row>
    <row r="173" spans="1:25" ht="15.75" customHeight="1">
      <c r="A173" s="36" t="s">
        <v>73</v>
      </c>
      <c r="B173" s="37"/>
      <c r="C173" s="38" t="s">
        <v>74</v>
      </c>
      <c r="D173" s="37"/>
      <c r="E173" s="37"/>
      <c r="F173" s="37"/>
      <c r="G173" s="37"/>
      <c r="H173" s="37"/>
      <c r="I173" s="37"/>
      <c r="J173" s="37"/>
      <c r="K173" s="37"/>
      <c r="L173" s="37"/>
      <c r="M173" s="37"/>
      <c r="N173" s="37"/>
      <c r="O173" s="37"/>
      <c r="P173" s="37"/>
      <c r="Q173" s="37"/>
      <c r="R173" s="37"/>
      <c r="S173" s="37"/>
      <c r="T173" s="37"/>
      <c r="U173" s="37"/>
      <c r="V173" s="37"/>
      <c r="W173" s="37"/>
      <c r="X173" s="37"/>
      <c r="Y173" s="37"/>
    </row>
    <row r="174" spans="1:25" ht="15.75" customHeight="1">
      <c r="A174" s="36" t="s">
        <v>75</v>
      </c>
      <c r="B174" s="37"/>
      <c r="C174" s="37"/>
      <c r="D174" s="37"/>
      <c r="E174" s="37"/>
      <c r="F174" s="37"/>
      <c r="G174" s="39" t="s">
        <v>76</v>
      </c>
      <c r="H174" s="37"/>
      <c r="I174" s="37"/>
      <c r="J174" s="37"/>
      <c r="K174" s="37"/>
      <c r="L174" s="37"/>
      <c r="M174" s="37"/>
      <c r="N174" s="37"/>
      <c r="O174" s="37"/>
      <c r="P174" s="37"/>
      <c r="Q174" s="37"/>
      <c r="R174" s="37"/>
      <c r="S174" s="37"/>
      <c r="T174" s="37"/>
      <c r="U174" s="37"/>
      <c r="V174" s="37"/>
      <c r="W174" s="37"/>
      <c r="X174" s="37"/>
      <c r="Y174" s="37"/>
    </row>
    <row r="175" spans="1:25" ht="15.75" customHeight="1">
      <c r="A175" s="87" t="s">
        <v>77</v>
      </c>
      <c r="B175" s="90" t="s">
        <v>78</v>
      </c>
      <c r="C175" s="91"/>
      <c r="D175" s="91"/>
      <c r="E175" s="91"/>
      <c r="F175" s="91"/>
      <c r="G175" s="91"/>
      <c r="H175" s="91"/>
      <c r="I175" s="91"/>
      <c r="J175" s="91"/>
      <c r="K175" s="91"/>
      <c r="L175" s="91"/>
      <c r="M175" s="91"/>
      <c r="N175" s="91"/>
      <c r="O175" s="91"/>
      <c r="P175" s="91"/>
      <c r="Q175" s="91"/>
      <c r="R175" s="91"/>
      <c r="S175" s="91"/>
      <c r="T175" s="91"/>
      <c r="U175" s="91"/>
      <c r="V175" s="91"/>
      <c r="W175" s="91"/>
      <c r="X175" s="91"/>
      <c r="Y175" s="92"/>
    </row>
    <row r="176" spans="1:25" ht="15.75" customHeight="1">
      <c r="A176" s="88"/>
      <c r="B176" s="93"/>
      <c r="C176" s="94"/>
      <c r="D176" s="94"/>
      <c r="E176" s="94"/>
      <c r="F176" s="94"/>
      <c r="G176" s="94"/>
      <c r="H176" s="94"/>
      <c r="I176" s="94"/>
      <c r="J176" s="94"/>
      <c r="K176" s="94"/>
      <c r="L176" s="94"/>
      <c r="M176" s="94"/>
      <c r="N176" s="94"/>
      <c r="O176" s="94"/>
      <c r="P176" s="94"/>
      <c r="Q176" s="94"/>
      <c r="R176" s="94"/>
      <c r="S176" s="94"/>
      <c r="T176" s="94"/>
      <c r="U176" s="94"/>
      <c r="V176" s="94"/>
      <c r="W176" s="94"/>
      <c r="X176" s="94"/>
      <c r="Y176" s="95"/>
    </row>
    <row r="177" spans="1:25" ht="15.75" customHeight="1">
      <c r="A177" s="88"/>
      <c r="B177" s="96" t="s">
        <v>79</v>
      </c>
      <c r="C177" s="96" t="s">
        <v>80</v>
      </c>
      <c r="D177" s="96" t="s">
        <v>81</v>
      </c>
      <c r="E177" s="96" t="s">
        <v>82</v>
      </c>
      <c r="F177" s="96" t="s">
        <v>83</v>
      </c>
      <c r="G177" s="96" t="s">
        <v>84</v>
      </c>
      <c r="H177" s="96" t="s">
        <v>85</v>
      </c>
      <c r="I177" s="96" t="s">
        <v>86</v>
      </c>
      <c r="J177" s="96" t="s">
        <v>87</v>
      </c>
      <c r="K177" s="96" t="s">
        <v>88</v>
      </c>
      <c r="L177" s="96" t="s">
        <v>89</v>
      </c>
      <c r="M177" s="96" t="s">
        <v>90</v>
      </c>
      <c r="N177" s="96" t="s">
        <v>91</v>
      </c>
      <c r="O177" s="96" t="s">
        <v>92</v>
      </c>
      <c r="P177" s="96" t="s">
        <v>93</v>
      </c>
      <c r="Q177" s="96" t="s">
        <v>94</v>
      </c>
      <c r="R177" s="96" t="s">
        <v>95</v>
      </c>
      <c r="S177" s="96" t="s">
        <v>96</v>
      </c>
      <c r="T177" s="96" t="s">
        <v>97</v>
      </c>
      <c r="U177" s="96" t="s">
        <v>98</v>
      </c>
      <c r="V177" s="96" t="s">
        <v>99</v>
      </c>
      <c r="W177" s="96" t="s">
        <v>100</v>
      </c>
      <c r="X177" s="96" t="s">
        <v>101</v>
      </c>
      <c r="Y177" s="96" t="s">
        <v>102</v>
      </c>
    </row>
    <row r="178" spans="1:25" ht="15.75" customHeight="1">
      <c r="A178" s="89"/>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row>
    <row r="179" spans="1:25" ht="15.75" customHeight="1">
      <c r="A179" s="40">
        <f>A30</f>
        <v>44986</v>
      </c>
      <c r="B179" s="41">
        <v>1299.9699999999998</v>
      </c>
      <c r="C179" s="41">
        <v>1239.7799999999997</v>
      </c>
      <c r="D179" s="41">
        <v>1223.7999999999997</v>
      </c>
      <c r="E179" s="41">
        <v>1223.7899999999997</v>
      </c>
      <c r="F179" s="41">
        <v>1223.7399999999998</v>
      </c>
      <c r="G179" s="41">
        <v>1223.6</v>
      </c>
      <c r="H179" s="41">
        <v>1298.9499999999998</v>
      </c>
      <c r="I179" s="41">
        <v>1497.1599999999999</v>
      </c>
      <c r="J179" s="41">
        <v>1295.3899999999999</v>
      </c>
      <c r="K179" s="41">
        <v>1277.06</v>
      </c>
      <c r="L179" s="41">
        <v>1265.6299999999999</v>
      </c>
      <c r="M179" s="41">
        <v>1226.2899999999997</v>
      </c>
      <c r="N179" s="41">
        <v>1234.6</v>
      </c>
      <c r="O179" s="41">
        <v>1257.2999999999997</v>
      </c>
      <c r="P179" s="41">
        <v>1324.1499999999999</v>
      </c>
      <c r="Q179" s="41">
        <v>1347.1399999999999</v>
      </c>
      <c r="R179" s="41">
        <v>1341.7399999999998</v>
      </c>
      <c r="S179" s="41">
        <v>1369.5099999999998</v>
      </c>
      <c r="T179" s="41">
        <v>1453.2899999999997</v>
      </c>
      <c r="U179" s="41">
        <v>1406.2799999999997</v>
      </c>
      <c r="V179" s="41">
        <v>1362.0099999999998</v>
      </c>
      <c r="W179" s="41">
        <v>1305.9499999999998</v>
      </c>
      <c r="X179" s="41">
        <v>1527.9999999999998</v>
      </c>
      <c r="Y179" s="41">
        <v>1413.82</v>
      </c>
    </row>
    <row r="180" spans="1:25" ht="15.75" customHeight="1">
      <c r="A180" s="40">
        <f>A179+1</f>
        <v>44987</v>
      </c>
      <c r="B180" s="41">
        <v>1316.31</v>
      </c>
      <c r="C180" s="41">
        <v>1262.2099999999998</v>
      </c>
      <c r="D180" s="41">
        <v>1223.7099999999998</v>
      </c>
      <c r="E180" s="41">
        <v>1223.6899999999998</v>
      </c>
      <c r="F180" s="41">
        <v>1223.58</v>
      </c>
      <c r="G180" s="41">
        <v>1223.34</v>
      </c>
      <c r="H180" s="41">
        <v>1244.87</v>
      </c>
      <c r="I180" s="41">
        <v>1317.2199999999998</v>
      </c>
      <c r="J180" s="41">
        <v>1222.7199999999998</v>
      </c>
      <c r="K180" s="41">
        <v>1289.5199999999998</v>
      </c>
      <c r="L180" s="41">
        <v>1347.1999999999998</v>
      </c>
      <c r="M180" s="41">
        <v>1385.4599999999998</v>
      </c>
      <c r="N180" s="41">
        <v>1421.36</v>
      </c>
      <c r="O180" s="41">
        <v>1462.9099999999999</v>
      </c>
      <c r="P180" s="41">
        <v>1431.62</v>
      </c>
      <c r="Q180" s="41">
        <v>1404.6799999999998</v>
      </c>
      <c r="R180" s="41">
        <v>1388.4099999999999</v>
      </c>
      <c r="S180" s="41">
        <v>1369.1499999999999</v>
      </c>
      <c r="T180" s="41">
        <v>1489.8999999999999</v>
      </c>
      <c r="U180" s="41">
        <v>1414.4599999999998</v>
      </c>
      <c r="V180" s="41">
        <v>1346.1599999999999</v>
      </c>
      <c r="W180" s="41">
        <v>1260.37</v>
      </c>
      <c r="X180" s="41">
        <v>1540.36</v>
      </c>
      <c r="Y180" s="41">
        <v>1455.1799999999998</v>
      </c>
    </row>
    <row r="181" spans="1:25" ht="15.75" customHeight="1">
      <c r="A181" s="40">
        <f aca="true" t="shared" si="4" ref="A181:A209">A180+1</f>
        <v>44988</v>
      </c>
      <c r="B181" s="41">
        <v>1425.6399999999999</v>
      </c>
      <c r="C181" s="41">
        <v>1313.1799999999998</v>
      </c>
      <c r="D181" s="41">
        <v>1223.4499999999998</v>
      </c>
      <c r="E181" s="41">
        <v>1223.4399999999998</v>
      </c>
      <c r="F181" s="41">
        <v>1223.36</v>
      </c>
      <c r="G181" s="41">
        <v>1223.09</v>
      </c>
      <c r="H181" s="41">
        <v>1276.4499999999998</v>
      </c>
      <c r="I181" s="41">
        <v>1324.4599999999998</v>
      </c>
      <c r="J181" s="41">
        <v>1222.37</v>
      </c>
      <c r="K181" s="41">
        <v>1222.4599999999998</v>
      </c>
      <c r="L181" s="41">
        <v>1302.1</v>
      </c>
      <c r="M181" s="41">
        <v>1281.4099999999999</v>
      </c>
      <c r="N181" s="41">
        <v>1294.36</v>
      </c>
      <c r="O181" s="41">
        <v>1278.36</v>
      </c>
      <c r="P181" s="41">
        <v>1222.2399999999998</v>
      </c>
      <c r="Q181" s="41">
        <v>1240.5299999999997</v>
      </c>
      <c r="R181" s="41">
        <v>1310.8799999999999</v>
      </c>
      <c r="S181" s="41">
        <v>1328.9099999999999</v>
      </c>
      <c r="T181" s="41">
        <v>1473.2299999999998</v>
      </c>
      <c r="U181" s="41">
        <v>1416.11</v>
      </c>
      <c r="V181" s="41">
        <v>1396.1599999999999</v>
      </c>
      <c r="W181" s="41">
        <v>1351.9299999999998</v>
      </c>
      <c r="X181" s="41">
        <v>1785.8799999999999</v>
      </c>
      <c r="Y181" s="41">
        <v>1482.09</v>
      </c>
    </row>
    <row r="182" spans="1:25" ht="15.75" customHeight="1">
      <c r="A182" s="40">
        <f t="shared" si="4"/>
        <v>44989</v>
      </c>
      <c r="B182" s="41">
        <v>1329.83</v>
      </c>
      <c r="C182" s="41">
        <v>1223.0299999999997</v>
      </c>
      <c r="D182" s="41">
        <v>1223.09</v>
      </c>
      <c r="E182" s="41">
        <v>1223.0099999999998</v>
      </c>
      <c r="F182" s="41">
        <v>1222.9899999999998</v>
      </c>
      <c r="G182" s="41">
        <v>1223.0499999999997</v>
      </c>
      <c r="H182" s="41">
        <v>1222.0499999999997</v>
      </c>
      <c r="I182" s="41">
        <v>1417.0199999999998</v>
      </c>
      <c r="J182" s="41">
        <v>1222.59</v>
      </c>
      <c r="K182" s="41">
        <v>1252.6</v>
      </c>
      <c r="L182" s="41">
        <v>1315.7499999999998</v>
      </c>
      <c r="M182" s="41">
        <v>1324.9699999999998</v>
      </c>
      <c r="N182" s="41">
        <v>1247.9699999999998</v>
      </c>
      <c r="O182" s="41">
        <v>1222.7199999999998</v>
      </c>
      <c r="P182" s="41">
        <v>1222.5399999999997</v>
      </c>
      <c r="Q182" s="41">
        <v>1238.4699999999998</v>
      </c>
      <c r="R182" s="41">
        <v>1248.0399999999997</v>
      </c>
      <c r="S182" s="41">
        <v>1222.5099999999998</v>
      </c>
      <c r="T182" s="41">
        <v>1306.6299999999999</v>
      </c>
      <c r="U182" s="41">
        <v>1220.9399999999998</v>
      </c>
      <c r="V182" s="41">
        <v>1220.7899999999997</v>
      </c>
      <c r="W182" s="41">
        <v>1220.7999999999997</v>
      </c>
      <c r="X182" s="41">
        <v>1453.81</v>
      </c>
      <c r="Y182" s="41">
        <v>1384.85</v>
      </c>
    </row>
    <row r="183" spans="1:25" ht="15.75" customHeight="1">
      <c r="A183" s="40">
        <f t="shared" si="4"/>
        <v>44990</v>
      </c>
      <c r="B183" s="41">
        <v>1280.9299999999998</v>
      </c>
      <c r="C183" s="41">
        <v>1223.08</v>
      </c>
      <c r="D183" s="41">
        <v>1223.11</v>
      </c>
      <c r="E183" s="41">
        <v>1222.9999999999998</v>
      </c>
      <c r="F183" s="41">
        <v>1223.0299999999997</v>
      </c>
      <c r="G183" s="41">
        <v>1223.0399999999997</v>
      </c>
      <c r="H183" s="41">
        <v>1222.1499999999999</v>
      </c>
      <c r="I183" s="41">
        <v>1383.6799999999998</v>
      </c>
      <c r="J183" s="41">
        <v>1222.4599999999998</v>
      </c>
      <c r="K183" s="41">
        <v>1265.7299999999998</v>
      </c>
      <c r="L183" s="41">
        <v>1321.2099999999998</v>
      </c>
      <c r="M183" s="41">
        <v>1364.1299999999999</v>
      </c>
      <c r="N183" s="41">
        <v>1407.2299999999998</v>
      </c>
      <c r="O183" s="41">
        <v>1419.6399999999999</v>
      </c>
      <c r="P183" s="41">
        <v>1363.7699999999998</v>
      </c>
      <c r="Q183" s="41">
        <v>1381.37</v>
      </c>
      <c r="R183" s="41">
        <v>1363.06</v>
      </c>
      <c r="S183" s="41">
        <v>1262.56</v>
      </c>
      <c r="T183" s="41">
        <v>1365.56</v>
      </c>
      <c r="U183" s="41">
        <v>1280.0199999999998</v>
      </c>
      <c r="V183" s="41">
        <v>1221.1699999999998</v>
      </c>
      <c r="W183" s="41">
        <v>1220.9899999999998</v>
      </c>
      <c r="X183" s="41">
        <v>1462.7699999999998</v>
      </c>
      <c r="Y183" s="41">
        <v>1408.32</v>
      </c>
    </row>
    <row r="184" spans="1:25" ht="15.75" customHeight="1">
      <c r="A184" s="40">
        <f t="shared" si="4"/>
        <v>44991</v>
      </c>
      <c r="B184" s="41">
        <v>1300.5499999999997</v>
      </c>
      <c r="C184" s="41">
        <v>1223.1499999999999</v>
      </c>
      <c r="D184" s="41">
        <v>1223.2799999999997</v>
      </c>
      <c r="E184" s="41">
        <v>1223.2599999999998</v>
      </c>
      <c r="F184" s="41">
        <v>1223.09</v>
      </c>
      <c r="G184" s="41">
        <v>1222.9299999999998</v>
      </c>
      <c r="H184" s="41">
        <v>1221.9699999999998</v>
      </c>
      <c r="I184" s="41">
        <v>1393.4999999999998</v>
      </c>
      <c r="J184" s="41">
        <v>1222.82</v>
      </c>
      <c r="K184" s="41">
        <v>1264.06</v>
      </c>
      <c r="L184" s="41">
        <v>1318.1</v>
      </c>
      <c r="M184" s="41">
        <v>1360.4899999999998</v>
      </c>
      <c r="N184" s="41">
        <v>1398.4199999999998</v>
      </c>
      <c r="O184" s="41">
        <v>1418.2699999999998</v>
      </c>
      <c r="P184" s="41">
        <v>1357.59</v>
      </c>
      <c r="Q184" s="41">
        <v>1376.59</v>
      </c>
      <c r="R184" s="41">
        <v>1360.1399999999999</v>
      </c>
      <c r="S184" s="41">
        <v>1261.62</v>
      </c>
      <c r="T184" s="41">
        <v>1360.9799999999998</v>
      </c>
      <c r="U184" s="41">
        <v>1278.4299999999998</v>
      </c>
      <c r="V184" s="41">
        <v>1221.2699999999998</v>
      </c>
      <c r="W184" s="41">
        <v>1221.1499999999999</v>
      </c>
      <c r="X184" s="41">
        <v>1455.5399999999997</v>
      </c>
      <c r="Y184" s="41">
        <v>1398.31</v>
      </c>
    </row>
    <row r="185" spans="1:25" ht="15.75" customHeight="1">
      <c r="A185" s="40">
        <f t="shared" si="4"/>
        <v>44992</v>
      </c>
      <c r="B185" s="41">
        <v>1279.31</v>
      </c>
      <c r="C185" s="41">
        <v>1223.1499999999999</v>
      </c>
      <c r="D185" s="41">
        <v>1223.1999999999998</v>
      </c>
      <c r="E185" s="41">
        <v>1223.11</v>
      </c>
      <c r="F185" s="41">
        <v>1223.1</v>
      </c>
      <c r="G185" s="41">
        <v>1222.9699999999998</v>
      </c>
      <c r="H185" s="41">
        <v>1221.7999999999997</v>
      </c>
      <c r="I185" s="41">
        <v>1357.9599999999998</v>
      </c>
      <c r="J185" s="41">
        <v>1221.9899999999998</v>
      </c>
      <c r="K185" s="41">
        <v>1222.08</v>
      </c>
      <c r="L185" s="41">
        <v>1261.6999999999998</v>
      </c>
      <c r="M185" s="41">
        <v>1312.4699999999998</v>
      </c>
      <c r="N185" s="41">
        <v>1356.1499999999999</v>
      </c>
      <c r="O185" s="41">
        <v>1373.7099999999998</v>
      </c>
      <c r="P185" s="41">
        <v>1299.9799999999998</v>
      </c>
      <c r="Q185" s="41">
        <v>1349.8899999999999</v>
      </c>
      <c r="R185" s="41">
        <v>1302.59</v>
      </c>
      <c r="S185" s="41">
        <v>1221.0499999999997</v>
      </c>
      <c r="T185" s="41">
        <v>1266.9999999999998</v>
      </c>
      <c r="U185" s="41">
        <v>1219.4099999999999</v>
      </c>
      <c r="V185" s="41">
        <v>1216.6399999999999</v>
      </c>
      <c r="W185" s="41">
        <v>1216.6299999999999</v>
      </c>
      <c r="X185" s="41">
        <v>1419.82</v>
      </c>
      <c r="Y185" s="41">
        <v>1374.4399999999998</v>
      </c>
    </row>
    <row r="186" spans="1:25" ht="15.75" customHeight="1">
      <c r="A186" s="40">
        <f t="shared" si="4"/>
        <v>44993</v>
      </c>
      <c r="B186" s="41">
        <v>1281.62</v>
      </c>
      <c r="C186" s="41">
        <v>1222.6</v>
      </c>
      <c r="D186" s="41">
        <v>1222.6399999999999</v>
      </c>
      <c r="E186" s="41">
        <v>1222.4299999999998</v>
      </c>
      <c r="F186" s="41">
        <v>1222.3999999999999</v>
      </c>
      <c r="G186" s="41">
        <v>1222.1</v>
      </c>
      <c r="H186" s="41">
        <v>1220.3999999999999</v>
      </c>
      <c r="I186" s="41">
        <v>1220.4299999999998</v>
      </c>
      <c r="J186" s="41">
        <v>1221.0099999999998</v>
      </c>
      <c r="K186" s="41">
        <v>1220.9299999999998</v>
      </c>
      <c r="L186" s="41">
        <v>1289.7599999999998</v>
      </c>
      <c r="M186" s="41">
        <v>1337.32</v>
      </c>
      <c r="N186" s="41">
        <v>1300.58</v>
      </c>
      <c r="O186" s="41">
        <v>1220.7299999999998</v>
      </c>
      <c r="P186" s="41">
        <v>1220.4299999999998</v>
      </c>
      <c r="Q186" s="41">
        <v>1220.86</v>
      </c>
      <c r="R186" s="41">
        <v>1221.1899999999998</v>
      </c>
      <c r="S186" s="41">
        <v>1221.2399999999998</v>
      </c>
      <c r="T186" s="41">
        <v>1244.58</v>
      </c>
      <c r="U186" s="41">
        <v>1218.9999999999998</v>
      </c>
      <c r="V186" s="41">
        <v>1219.0499999999997</v>
      </c>
      <c r="W186" s="41">
        <v>1218.5199999999998</v>
      </c>
      <c r="X186" s="41">
        <v>1400.6999999999998</v>
      </c>
      <c r="Y186" s="41">
        <v>1339.0399999999997</v>
      </c>
    </row>
    <row r="187" spans="1:25" ht="15.75" customHeight="1">
      <c r="A187" s="40">
        <f t="shared" si="4"/>
        <v>44994</v>
      </c>
      <c r="B187" s="41">
        <v>1273.7299999999998</v>
      </c>
      <c r="C187" s="41">
        <v>1222.6499999999999</v>
      </c>
      <c r="D187" s="41">
        <v>1222.6899999999998</v>
      </c>
      <c r="E187" s="41">
        <v>1222.5299999999997</v>
      </c>
      <c r="F187" s="41">
        <v>1222.5199999999998</v>
      </c>
      <c r="G187" s="41">
        <v>1222.2699999999998</v>
      </c>
      <c r="H187" s="41">
        <v>1220.6299999999999</v>
      </c>
      <c r="I187" s="41">
        <v>1220.83</v>
      </c>
      <c r="J187" s="41">
        <v>1221.1399999999999</v>
      </c>
      <c r="K187" s="41">
        <v>1228.7999999999997</v>
      </c>
      <c r="L187" s="41">
        <v>1334.9399999999998</v>
      </c>
      <c r="M187" s="41">
        <v>1385.6499999999999</v>
      </c>
      <c r="N187" s="41">
        <v>1340.9599999999998</v>
      </c>
      <c r="O187" s="41">
        <v>1241.7099999999998</v>
      </c>
      <c r="P187" s="41">
        <v>1220.87</v>
      </c>
      <c r="Q187" s="41">
        <v>1221.0299999999997</v>
      </c>
      <c r="R187" s="41">
        <v>1221.33</v>
      </c>
      <c r="S187" s="41">
        <v>1221.6399999999999</v>
      </c>
      <c r="T187" s="41">
        <v>1292.86</v>
      </c>
      <c r="U187" s="41">
        <v>1219.7099999999998</v>
      </c>
      <c r="V187" s="41">
        <v>1219.5099999999998</v>
      </c>
      <c r="W187" s="41">
        <v>1219.7199999999998</v>
      </c>
      <c r="X187" s="41">
        <v>1440.4699999999998</v>
      </c>
      <c r="Y187" s="41">
        <v>1360.9899999999998</v>
      </c>
    </row>
    <row r="188" spans="1:25" ht="15.75" customHeight="1">
      <c r="A188" s="40">
        <f t="shared" si="4"/>
        <v>44995</v>
      </c>
      <c r="B188" s="41">
        <v>1267.09</v>
      </c>
      <c r="C188" s="41">
        <v>1222.7099999999998</v>
      </c>
      <c r="D188" s="41">
        <v>1222.6899999999998</v>
      </c>
      <c r="E188" s="41">
        <v>1222.5299999999997</v>
      </c>
      <c r="F188" s="41">
        <v>1222.4999999999998</v>
      </c>
      <c r="G188" s="41">
        <v>1222.37</v>
      </c>
      <c r="H188" s="41">
        <v>1220.58</v>
      </c>
      <c r="I188" s="41">
        <v>1220.9499999999998</v>
      </c>
      <c r="J188" s="41">
        <v>1221.2699999999998</v>
      </c>
      <c r="K188" s="41">
        <v>1221.4099999999999</v>
      </c>
      <c r="L188" s="41">
        <v>1249.2799999999997</v>
      </c>
      <c r="M188" s="41">
        <v>1300.62</v>
      </c>
      <c r="N188" s="41">
        <v>1255.2699999999998</v>
      </c>
      <c r="O188" s="41">
        <v>1221.57</v>
      </c>
      <c r="P188" s="41">
        <v>1221.33</v>
      </c>
      <c r="Q188" s="41">
        <v>1221.5199999999998</v>
      </c>
      <c r="R188" s="41">
        <v>1221.9899999999998</v>
      </c>
      <c r="S188" s="41">
        <v>1221.9999999999998</v>
      </c>
      <c r="T188" s="41">
        <v>1262.8799999999999</v>
      </c>
      <c r="U188" s="41">
        <v>1221.1399999999999</v>
      </c>
      <c r="V188" s="41">
        <v>1221.0399999999997</v>
      </c>
      <c r="W188" s="41">
        <v>1220.1</v>
      </c>
      <c r="X188" s="41">
        <v>1358.7599999999998</v>
      </c>
      <c r="Y188" s="41">
        <v>1353.62</v>
      </c>
    </row>
    <row r="189" spans="1:25" ht="15.75" customHeight="1">
      <c r="A189" s="40">
        <f t="shared" si="4"/>
        <v>44996</v>
      </c>
      <c r="B189" s="41">
        <v>1293.12</v>
      </c>
      <c r="C189" s="41">
        <v>1223.11</v>
      </c>
      <c r="D189" s="41">
        <v>1223.4699999999998</v>
      </c>
      <c r="E189" s="41">
        <v>1223.5099999999998</v>
      </c>
      <c r="F189" s="41">
        <v>1223.3999999999999</v>
      </c>
      <c r="G189" s="41">
        <v>1222.7599999999998</v>
      </c>
      <c r="H189" s="41">
        <v>1221.4899999999998</v>
      </c>
      <c r="I189" s="41">
        <v>1221.0099999999998</v>
      </c>
      <c r="J189" s="41">
        <v>1221.85</v>
      </c>
      <c r="K189" s="41">
        <v>1222.0199999999998</v>
      </c>
      <c r="L189" s="41">
        <v>1222.1599999999999</v>
      </c>
      <c r="M189" s="41">
        <v>1222.1399999999999</v>
      </c>
      <c r="N189" s="41">
        <v>1222.1899999999998</v>
      </c>
      <c r="O189" s="41">
        <v>1222.1899999999998</v>
      </c>
      <c r="P189" s="41">
        <v>1222.0499999999997</v>
      </c>
      <c r="Q189" s="41">
        <v>1221.9499999999998</v>
      </c>
      <c r="R189" s="41">
        <v>1222.0499999999997</v>
      </c>
      <c r="S189" s="41">
        <v>1222.2499999999998</v>
      </c>
      <c r="T189" s="41">
        <v>1294.59</v>
      </c>
      <c r="U189" s="41">
        <v>1248.7299999999998</v>
      </c>
      <c r="V189" s="41">
        <v>1221.1699999999998</v>
      </c>
      <c r="W189" s="41">
        <v>1220.9599999999998</v>
      </c>
      <c r="X189" s="41">
        <v>1453.4499999999998</v>
      </c>
      <c r="Y189" s="41">
        <v>1386.7999999999997</v>
      </c>
    </row>
    <row r="190" spans="1:25" ht="15.75" customHeight="1">
      <c r="A190" s="40">
        <f t="shared" si="4"/>
        <v>44997</v>
      </c>
      <c r="B190" s="41">
        <v>1297.7299999999998</v>
      </c>
      <c r="C190" s="41">
        <v>1223.4499999999998</v>
      </c>
      <c r="D190" s="41">
        <v>1223.6</v>
      </c>
      <c r="E190" s="41">
        <v>1223.6499999999999</v>
      </c>
      <c r="F190" s="41">
        <v>1223.61</v>
      </c>
      <c r="G190" s="41">
        <v>1223.4799999999998</v>
      </c>
      <c r="H190" s="41">
        <v>1222.8799999999999</v>
      </c>
      <c r="I190" s="41">
        <v>1307.6</v>
      </c>
      <c r="J190" s="41">
        <v>1222.33</v>
      </c>
      <c r="K190" s="41">
        <v>1222.4599999999998</v>
      </c>
      <c r="L190" s="41">
        <v>1222.5099999999998</v>
      </c>
      <c r="M190" s="41">
        <v>1222.4899999999998</v>
      </c>
      <c r="N190" s="41">
        <v>1222.3999999999999</v>
      </c>
      <c r="O190" s="41">
        <v>1222.57</v>
      </c>
      <c r="P190" s="41">
        <v>1222.6599999999999</v>
      </c>
      <c r="Q190" s="41">
        <v>1222.7199999999998</v>
      </c>
      <c r="R190" s="41">
        <v>1222.9799999999998</v>
      </c>
      <c r="S190" s="41">
        <v>1223.08</v>
      </c>
      <c r="T190" s="41">
        <v>1257.5399999999997</v>
      </c>
      <c r="U190" s="41">
        <v>1229.1599999999999</v>
      </c>
      <c r="V190" s="41">
        <v>1221.9999999999998</v>
      </c>
      <c r="W190" s="41">
        <v>1221.81</v>
      </c>
      <c r="X190" s="41">
        <v>1389.5299999999997</v>
      </c>
      <c r="Y190" s="41">
        <v>1293.2499999999998</v>
      </c>
    </row>
    <row r="191" spans="1:25" ht="15.75" customHeight="1">
      <c r="A191" s="40">
        <f t="shared" si="4"/>
        <v>44998</v>
      </c>
      <c r="B191" s="41">
        <v>1288.1699999999998</v>
      </c>
      <c r="C191" s="41">
        <v>1223.4599999999998</v>
      </c>
      <c r="D191" s="41">
        <v>1223.56</v>
      </c>
      <c r="E191" s="41">
        <v>1223.58</v>
      </c>
      <c r="F191" s="41">
        <v>1223.6</v>
      </c>
      <c r="G191" s="41">
        <v>1223.62</v>
      </c>
      <c r="H191" s="41">
        <v>1222.84</v>
      </c>
      <c r="I191" s="41">
        <v>1222.5199999999998</v>
      </c>
      <c r="J191" s="41">
        <v>1222.9899999999998</v>
      </c>
      <c r="K191" s="41">
        <v>1223.1699999999998</v>
      </c>
      <c r="L191" s="41">
        <v>1223.1599999999999</v>
      </c>
      <c r="M191" s="41">
        <v>1223.0399999999997</v>
      </c>
      <c r="N191" s="41">
        <v>1222.86</v>
      </c>
      <c r="O191" s="41">
        <v>1223.1899999999998</v>
      </c>
      <c r="P191" s="41">
        <v>1223.1299999999999</v>
      </c>
      <c r="Q191" s="41">
        <v>1223.0299999999997</v>
      </c>
      <c r="R191" s="41">
        <v>1223.11</v>
      </c>
      <c r="S191" s="41">
        <v>1223.1</v>
      </c>
      <c r="T191" s="41">
        <v>1274.0499999999997</v>
      </c>
      <c r="U191" s="41">
        <v>1226.4599999999998</v>
      </c>
      <c r="V191" s="41">
        <v>1222.07</v>
      </c>
      <c r="W191" s="41">
        <v>1221.8799999999999</v>
      </c>
      <c r="X191" s="41">
        <v>1445.2499999999998</v>
      </c>
      <c r="Y191" s="41">
        <v>1378.82</v>
      </c>
    </row>
    <row r="192" spans="1:25" ht="15.75" customHeight="1">
      <c r="A192" s="40">
        <f t="shared" si="4"/>
        <v>44999</v>
      </c>
      <c r="B192" s="41">
        <v>1300.0299999999997</v>
      </c>
      <c r="C192" s="41">
        <v>1223.08</v>
      </c>
      <c r="D192" s="41">
        <v>1223.6799999999998</v>
      </c>
      <c r="E192" s="41">
        <v>1223.6999999999998</v>
      </c>
      <c r="F192" s="41">
        <v>1223.7499999999998</v>
      </c>
      <c r="G192" s="41">
        <v>1223.7299999999998</v>
      </c>
      <c r="H192" s="41">
        <v>1222.8899999999999</v>
      </c>
      <c r="I192" s="41">
        <v>1221.4999999999998</v>
      </c>
      <c r="J192" s="41">
        <v>1222.62</v>
      </c>
      <c r="K192" s="41">
        <v>1222.6899999999998</v>
      </c>
      <c r="L192" s="41">
        <v>1222.7099999999998</v>
      </c>
      <c r="M192" s="41">
        <v>1222.6299999999999</v>
      </c>
      <c r="N192" s="41">
        <v>1222.4899999999998</v>
      </c>
      <c r="O192" s="41">
        <v>1222.59</v>
      </c>
      <c r="P192" s="41">
        <v>1222.5099999999998</v>
      </c>
      <c r="Q192" s="41">
        <v>1222.37</v>
      </c>
      <c r="R192" s="41">
        <v>1222.33</v>
      </c>
      <c r="S192" s="41">
        <v>1222.9699999999998</v>
      </c>
      <c r="T192" s="41">
        <v>1302.7199999999998</v>
      </c>
      <c r="U192" s="41">
        <v>1264.4599999999998</v>
      </c>
      <c r="V192" s="41">
        <v>1221.6299999999999</v>
      </c>
      <c r="W192" s="41">
        <v>1221.57</v>
      </c>
      <c r="X192" s="41">
        <v>1444.6299999999999</v>
      </c>
      <c r="Y192" s="41">
        <v>1309.86</v>
      </c>
    </row>
    <row r="193" spans="1:25" ht="15.75" customHeight="1">
      <c r="A193" s="40">
        <f t="shared" si="4"/>
        <v>45000</v>
      </c>
      <c r="B193" s="41">
        <v>1222.87</v>
      </c>
      <c r="C193" s="41">
        <v>1223.7099999999998</v>
      </c>
      <c r="D193" s="41">
        <v>1223.7699999999998</v>
      </c>
      <c r="E193" s="41">
        <v>1223.7899999999997</v>
      </c>
      <c r="F193" s="41">
        <v>1223.7999999999997</v>
      </c>
      <c r="G193" s="41">
        <v>1223.7899999999997</v>
      </c>
      <c r="H193" s="41">
        <v>1223.11</v>
      </c>
      <c r="I193" s="41">
        <v>1222.6799999999998</v>
      </c>
      <c r="J193" s="41">
        <v>1223.2599999999998</v>
      </c>
      <c r="K193" s="41">
        <v>1223.2799999999997</v>
      </c>
      <c r="L193" s="41">
        <v>1223.2699999999998</v>
      </c>
      <c r="M193" s="41">
        <v>1223.2399999999998</v>
      </c>
      <c r="N193" s="41">
        <v>1223.2099999999998</v>
      </c>
      <c r="O193" s="41">
        <v>1223.2599999999998</v>
      </c>
      <c r="P193" s="41">
        <v>1223.2699999999998</v>
      </c>
      <c r="Q193" s="41">
        <v>1223.34</v>
      </c>
      <c r="R193" s="41">
        <v>1223.3899999999999</v>
      </c>
      <c r="S193" s="41">
        <v>1223.1799999999998</v>
      </c>
      <c r="T193" s="41">
        <v>1221.9399999999998</v>
      </c>
      <c r="U193" s="41">
        <v>1222.0299999999997</v>
      </c>
      <c r="V193" s="41">
        <v>1221.9399999999998</v>
      </c>
      <c r="W193" s="41">
        <v>1221.7299999999998</v>
      </c>
      <c r="X193" s="41">
        <v>1384.34</v>
      </c>
      <c r="Y193" s="41">
        <v>1251.5199999999998</v>
      </c>
    </row>
    <row r="194" spans="1:25" ht="15.75" customHeight="1">
      <c r="A194" s="40">
        <f t="shared" si="4"/>
        <v>45001</v>
      </c>
      <c r="B194" s="41">
        <v>1223.3999999999999</v>
      </c>
      <c r="C194" s="41">
        <v>1223.6799999999998</v>
      </c>
      <c r="D194" s="41">
        <v>1223.81</v>
      </c>
      <c r="E194" s="41">
        <v>1223.7999999999997</v>
      </c>
      <c r="F194" s="41">
        <v>1223.6999999999998</v>
      </c>
      <c r="G194" s="41">
        <v>1223.7699999999998</v>
      </c>
      <c r="H194" s="41">
        <v>1222.86</v>
      </c>
      <c r="I194" s="41">
        <v>1222.4999999999998</v>
      </c>
      <c r="J194" s="41">
        <v>1223.4699999999998</v>
      </c>
      <c r="K194" s="41">
        <v>1223.4599999999998</v>
      </c>
      <c r="L194" s="41">
        <v>1223.4299999999998</v>
      </c>
      <c r="M194" s="41">
        <v>1223.4299999999998</v>
      </c>
      <c r="N194" s="41">
        <v>1223.3899999999999</v>
      </c>
      <c r="O194" s="41">
        <v>1223.4599999999998</v>
      </c>
      <c r="P194" s="41">
        <v>1223.4599999999998</v>
      </c>
      <c r="Q194" s="41">
        <v>1223.4899999999998</v>
      </c>
      <c r="R194" s="41">
        <v>1223.57</v>
      </c>
      <c r="S194" s="41">
        <v>1223.4499999999998</v>
      </c>
      <c r="T194" s="41">
        <v>1222.4699999999998</v>
      </c>
      <c r="U194" s="41">
        <v>1222.33</v>
      </c>
      <c r="V194" s="41">
        <v>1222.1499999999999</v>
      </c>
      <c r="W194" s="41">
        <v>1222.07</v>
      </c>
      <c r="X194" s="41">
        <v>1331.9799999999998</v>
      </c>
      <c r="Y194" s="41">
        <v>1223.56</v>
      </c>
    </row>
    <row r="195" spans="1:25" ht="15.75" customHeight="1">
      <c r="A195" s="40">
        <f t="shared" si="4"/>
        <v>45002</v>
      </c>
      <c r="B195" s="41">
        <v>1223.7699999999998</v>
      </c>
      <c r="C195" s="41">
        <v>1223.8999999999999</v>
      </c>
      <c r="D195" s="41">
        <v>1223.9999999999998</v>
      </c>
      <c r="E195" s="41">
        <v>1223.9899999999998</v>
      </c>
      <c r="F195" s="41">
        <v>1223.9099999999999</v>
      </c>
      <c r="G195" s="41">
        <v>1223.9799999999998</v>
      </c>
      <c r="H195" s="41">
        <v>1223.1899999999998</v>
      </c>
      <c r="I195" s="41">
        <v>1223.1</v>
      </c>
      <c r="J195" s="41">
        <v>1223.5499999999997</v>
      </c>
      <c r="K195" s="41">
        <v>1223.4999999999998</v>
      </c>
      <c r="L195" s="41">
        <v>1223.5099999999998</v>
      </c>
      <c r="M195" s="41">
        <v>1223.5499999999997</v>
      </c>
      <c r="N195" s="41">
        <v>1223.5399999999997</v>
      </c>
      <c r="O195" s="41">
        <v>1223.56</v>
      </c>
      <c r="P195" s="41">
        <v>1223.5299999999997</v>
      </c>
      <c r="Q195" s="41">
        <v>1223.56</v>
      </c>
      <c r="R195" s="41">
        <v>1223.6299999999999</v>
      </c>
      <c r="S195" s="41">
        <v>1223.2399999999998</v>
      </c>
      <c r="T195" s="41">
        <v>1222.09</v>
      </c>
      <c r="U195" s="41">
        <v>1222.09</v>
      </c>
      <c r="V195" s="41">
        <v>1222.0099999999998</v>
      </c>
      <c r="W195" s="41">
        <v>1221.83</v>
      </c>
      <c r="X195" s="41">
        <v>1327.5099999999998</v>
      </c>
      <c r="Y195" s="41">
        <v>1223.34</v>
      </c>
    </row>
    <row r="196" spans="1:25" ht="15.75" customHeight="1">
      <c r="A196" s="40">
        <f t="shared" si="4"/>
        <v>45003</v>
      </c>
      <c r="B196" s="41">
        <v>1223.2299999999998</v>
      </c>
      <c r="C196" s="41">
        <v>1223.4499999999998</v>
      </c>
      <c r="D196" s="41">
        <v>1223.62</v>
      </c>
      <c r="E196" s="41">
        <v>1223.6399999999999</v>
      </c>
      <c r="F196" s="41">
        <v>1223.62</v>
      </c>
      <c r="G196" s="41">
        <v>1223.6</v>
      </c>
      <c r="H196" s="41">
        <v>1222.9499999999998</v>
      </c>
      <c r="I196" s="41">
        <v>1223.0499999999997</v>
      </c>
      <c r="J196" s="41">
        <v>1223.57</v>
      </c>
      <c r="K196" s="41">
        <v>1223.6</v>
      </c>
      <c r="L196" s="41">
        <v>1223.61</v>
      </c>
      <c r="M196" s="41">
        <v>1223.5499999999997</v>
      </c>
      <c r="N196" s="41">
        <v>1223.4599999999998</v>
      </c>
      <c r="O196" s="41">
        <v>1223.56</v>
      </c>
      <c r="P196" s="41">
        <v>1223.57</v>
      </c>
      <c r="Q196" s="41">
        <v>1223.6499999999999</v>
      </c>
      <c r="R196" s="41">
        <v>1223.7099999999998</v>
      </c>
      <c r="S196" s="41">
        <v>1223.4799999999998</v>
      </c>
      <c r="T196" s="41">
        <v>1222.4299999999998</v>
      </c>
      <c r="U196" s="41">
        <v>1222.2799999999997</v>
      </c>
      <c r="V196" s="41">
        <v>1222.1599999999999</v>
      </c>
      <c r="W196" s="41">
        <v>1222.09</v>
      </c>
      <c r="X196" s="41">
        <v>1322.2399999999998</v>
      </c>
      <c r="Y196" s="41">
        <v>1223.4699999999998</v>
      </c>
    </row>
    <row r="197" spans="1:25" ht="15.75" customHeight="1">
      <c r="A197" s="40">
        <f t="shared" si="4"/>
        <v>45004</v>
      </c>
      <c r="B197" s="41">
        <v>1223.34</v>
      </c>
      <c r="C197" s="41">
        <v>1223.4699999999998</v>
      </c>
      <c r="D197" s="41">
        <v>1223.6899999999998</v>
      </c>
      <c r="E197" s="41">
        <v>1223.7299999999998</v>
      </c>
      <c r="F197" s="41">
        <v>1223.7099999999998</v>
      </c>
      <c r="G197" s="41">
        <v>1223.6299999999999</v>
      </c>
      <c r="H197" s="41">
        <v>1223.1599999999999</v>
      </c>
      <c r="I197" s="41">
        <v>1260.4599999999998</v>
      </c>
      <c r="J197" s="41">
        <v>1223.5099999999998</v>
      </c>
      <c r="K197" s="41">
        <v>1223.7199999999998</v>
      </c>
      <c r="L197" s="41">
        <v>1223.56</v>
      </c>
      <c r="M197" s="41">
        <v>1223.58</v>
      </c>
      <c r="N197" s="41">
        <v>1223.57</v>
      </c>
      <c r="O197" s="41">
        <v>1223.6399999999999</v>
      </c>
      <c r="P197" s="41">
        <v>1223.61</v>
      </c>
      <c r="Q197" s="41">
        <v>1223.6499999999999</v>
      </c>
      <c r="R197" s="41">
        <v>1223.7699999999998</v>
      </c>
      <c r="S197" s="41">
        <v>1223.6799999999998</v>
      </c>
      <c r="T197" s="41">
        <v>1222.57</v>
      </c>
      <c r="U197" s="41">
        <v>1222.32</v>
      </c>
      <c r="V197" s="41">
        <v>1222.1</v>
      </c>
      <c r="W197" s="41">
        <v>1222.1699999999998</v>
      </c>
      <c r="X197" s="41">
        <v>1343.0499999999997</v>
      </c>
      <c r="Y197" s="41">
        <v>1227.35</v>
      </c>
    </row>
    <row r="198" spans="1:25" ht="15.75" customHeight="1">
      <c r="A198" s="40">
        <f t="shared" si="4"/>
        <v>45005</v>
      </c>
      <c r="B198" s="41">
        <v>1222.34</v>
      </c>
      <c r="C198" s="41">
        <v>1222.7799999999997</v>
      </c>
      <c r="D198" s="41">
        <v>1223.2499999999998</v>
      </c>
      <c r="E198" s="41">
        <v>1223.2499999999998</v>
      </c>
      <c r="F198" s="41">
        <v>1223.1</v>
      </c>
      <c r="G198" s="41">
        <v>1223.32</v>
      </c>
      <c r="H198" s="41">
        <v>1221.9899999999998</v>
      </c>
      <c r="I198" s="41">
        <v>1337.7699999999998</v>
      </c>
      <c r="J198" s="41">
        <v>1223.4899999999998</v>
      </c>
      <c r="K198" s="41">
        <v>1223.34</v>
      </c>
      <c r="L198" s="41">
        <v>1223.33</v>
      </c>
      <c r="M198" s="41">
        <v>1223.2799999999997</v>
      </c>
      <c r="N198" s="41">
        <v>1223.2599999999998</v>
      </c>
      <c r="O198" s="41">
        <v>1223.31</v>
      </c>
      <c r="P198" s="41">
        <v>1223.2499999999998</v>
      </c>
      <c r="Q198" s="41">
        <v>1223.2999999999997</v>
      </c>
      <c r="R198" s="41">
        <v>1223.4499999999998</v>
      </c>
      <c r="S198" s="41">
        <v>1223.1899999999998</v>
      </c>
      <c r="T198" s="41">
        <v>1222.0399999999997</v>
      </c>
      <c r="U198" s="41">
        <v>1231.1999999999998</v>
      </c>
      <c r="V198" s="41">
        <v>1221.7199999999998</v>
      </c>
      <c r="W198" s="41">
        <v>1221.7399999999998</v>
      </c>
      <c r="X198" s="41">
        <v>1372.4799999999998</v>
      </c>
      <c r="Y198" s="41">
        <v>1237.7399999999998</v>
      </c>
    </row>
    <row r="199" spans="1:25" ht="15.75" customHeight="1">
      <c r="A199" s="40">
        <f t="shared" si="4"/>
        <v>45006</v>
      </c>
      <c r="B199" s="41">
        <v>1223.2299999999998</v>
      </c>
      <c r="C199" s="41">
        <v>1222.9299999999998</v>
      </c>
      <c r="D199" s="41">
        <v>1223.6</v>
      </c>
      <c r="E199" s="41">
        <v>1223.6299999999999</v>
      </c>
      <c r="F199" s="41">
        <v>1223.5199999999998</v>
      </c>
      <c r="G199" s="41">
        <v>1223.7199999999998</v>
      </c>
      <c r="H199" s="41">
        <v>1222.9499999999998</v>
      </c>
      <c r="I199" s="41">
        <v>1322.7399999999998</v>
      </c>
      <c r="J199" s="41">
        <v>1222.9699999999998</v>
      </c>
      <c r="K199" s="41">
        <v>1222.85</v>
      </c>
      <c r="L199" s="41">
        <v>1222.8799999999999</v>
      </c>
      <c r="M199" s="41">
        <v>1222.9199999999998</v>
      </c>
      <c r="N199" s="41">
        <v>1222.9499999999998</v>
      </c>
      <c r="O199" s="41">
        <v>1223.0099999999998</v>
      </c>
      <c r="P199" s="41">
        <v>1222.9599999999998</v>
      </c>
      <c r="Q199" s="41">
        <v>1222.9199999999998</v>
      </c>
      <c r="R199" s="41">
        <v>1223.0099999999998</v>
      </c>
      <c r="S199" s="41">
        <v>1223.2799999999997</v>
      </c>
      <c r="T199" s="41">
        <v>1222.06</v>
      </c>
      <c r="U199" s="41">
        <v>1232.12</v>
      </c>
      <c r="V199" s="41">
        <v>1222.0299999999997</v>
      </c>
      <c r="W199" s="41">
        <v>1221.8899999999999</v>
      </c>
      <c r="X199" s="41">
        <v>1373.4099999999999</v>
      </c>
      <c r="Y199" s="41">
        <v>1241.6399999999999</v>
      </c>
    </row>
    <row r="200" spans="1:25" ht="15.75" customHeight="1">
      <c r="A200" s="40">
        <f t="shared" si="4"/>
        <v>45007</v>
      </c>
      <c r="B200" s="41">
        <v>1222.4799999999998</v>
      </c>
      <c r="C200" s="41">
        <v>1221.1499999999999</v>
      </c>
      <c r="D200" s="41">
        <v>1221.4199999999998</v>
      </c>
      <c r="E200" s="41">
        <v>1221.59</v>
      </c>
      <c r="F200" s="41">
        <v>1222.35</v>
      </c>
      <c r="G200" s="41">
        <v>1222.9199999999998</v>
      </c>
      <c r="H200" s="41">
        <v>1220.83</v>
      </c>
      <c r="I200" s="41">
        <v>1222.3899999999999</v>
      </c>
      <c r="J200" s="41">
        <v>1223.1</v>
      </c>
      <c r="K200" s="41">
        <v>1223.1499999999999</v>
      </c>
      <c r="L200" s="41">
        <v>1223.1799999999998</v>
      </c>
      <c r="M200" s="41">
        <v>1223.1799999999998</v>
      </c>
      <c r="N200" s="41">
        <v>1223.1699999999998</v>
      </c>
      <c r="O200" s="41">
        <v>1230.8999999999999</v>
      </c>
      <c r="P200" s="41">
        <v>1223.1899999999998</v>
      </c>
      <c r="Q200" s="41">
        <v>1223.1699999999998</v>
      </c>
      <c r="R200" s="41">
        <v>1223.1699999999998</v>
      </c>
      <c r="S200" s="41">
        <v>1223.2299999999998</v>
      </c>
      <c r="T200" s="41">
        <v>1221.7199999999998</v>
      </c>
      <c r="U200" s="41">
        <v>1221.9699999999998</v>
      </c>
      <c r="V200" s="41">
        <v>1221.9399999999998</v>
      </c>
      <c r="W200" s="41">
        <v>1221.7099999999998</v>
      </c>
      <c r="X200" s="41">
        <v>1380.1399999999999</v>
      </c>
      <c r="Y200" s="41">
        <v>1222.4499999999998</v>
      </c>
    </row>
    <row r="201" spans="1:25" ht="15.75" customHeight="1">
      <c r="A201" s="40">
        <f t="shared" si="4"/>
        <v>45008</v>
      </c>
      <c r="B201" s="41">
        <v>1222.81</v>
      </c>
      <c r="C201" s="41">
        <v>1221.5099999999998</v>
      </c>
      <c r="D201" s="41">
        <v>1221.7399999999998</v>
      </c>
      <c r="E201" s="41">
        <v>1221.7199999999998</v>
      </c>
      <c r="F201" s="41">
        <v>1221.5499999999997</v>
      </c>
      <c r="G201" s="41">
        <v>1222.7899999999997</v>
      </c>
      <c r="H201" s="41">
        <v>1220.7299999999998</v>
      </c>
      <c r="I201" s="41">
        <v>1222.08</v>
      </c>
      <c r="J201" s="41">
        <v>1223.08</v>
      </c>
      <c r="K201" s="41">
        <v>1223.09</v>
      </c>
      <c r="L201" s="41">
        <v>1223.1599999999999</v>
      </c>
      <c r="M201" s="41">
        <v>1223.1799999999998</v>
      </c>
      <c r="N201" s="41">
        <v>1223.1399999999999</v>
      </c>
      <c r="O201" s="41">
        <v>1223.1899999999998</v>
      </c>
      <c r="P201" s="41">
        <v>1223.1899999999998</v>
      </c>
      <c r="Q201" s="41">
        <v>1223.1799999999998</v>
      </c>
      <c r="R201" s="41">
        <v>1223.1899999999998</v>
      </c>
      <c r="S201" s="41">
        <v>1223.4499999999998</v>
      </c>
      <c r="T201" s="41">
        <v>1222.0199999999998</v>
      </c>
      <c r="U201" s="41">
        <v>1221.9399999999998</v>
      </c>
      <c r="V201" s="41">
        <v>1221.7199999999998</v>
      </c>
      <c r="W201" s="41">
        <v>1222.09</v>
      </c>
      <c r="X201" s="41">
        <v>1315.9399999999998</v>
      </c>
      <c r="Y201" s="41">
        <v>1223.58</v>
      </c>
    </row>
    <row r="202" spans="1:25" ht="15.75" customHeight="1">
      <c r="A202" s="40">
        <f t="shared" si="4"/>
        <v>45009</v>
      </c>
      <c r="B202" s="41">
        <v>1223.7299999999998</v>
      </c>
      <c r="C202" s="41">
        <v>1223.7899999999997</v>
      </c>
      <c r="D202" s="41">
        <v>1223.9299999999998</v>
      </c>
      <c r="E202" s="41">
        <v>1223.85</v>
      </c>
      <c r="F202" s="41">
        <v>1275.82</v>
      </c>
      <c r="G202" s="41">
        <v>1223.83</v>
      </c>
      <c r="H202" s="41">
        <v>1222.84</v>
      </c>
      <c r="I202" s="41">
        <v>1222.9099999999999</v>
      </c>
      <c r="J202" s="41">
        <v>1223.4399999999998</v>
      </c>
      <c r="K202" s="41">
        <v>1223.4199999999998</v>
      </c>
      <c r="L202" s="41">
        <v>1223.4099999999999</v>
      </c>
      <c r="M202" s="41">
        <v>1223.4199999999998</v>
      </c>
      <c r="N202" s="41">
        <v>1223.4399999999998</v>
      </c>
      <c r="O202" s="41">
        <v>1223.4599999999998</v>
      </c>
      <c r="P202" s="41">
        <v>1223.4899999999998</v>
      </c>
      <c r="Q202" s="41">
        <v>1223.5099999999998</v>
      </c>
      <c r="R202" s="41">
        <v>1223.59</v>
      </c>
      <c r="S202" s="41">
        <v>1223.4999999999998</v>
      </c>
      <c r="T202" s="41">
        <v>1222.1699999999998</v>
      </c>
      <c r="U202" s="41">
        <v>1222.0299999999997</v>
      </c>
      <c r="V202" s="41">
        <v>1221.7399999999998</v>
      </c>
      <c r="W202" s="41">
        <v>1222.09</v>
      </c>
      <c r="X202" s="41">
        <v>1319.4699999999998</v>
      </c>
      <c r="Y202" s="41">
        <v>1223.2699999999998</v>
      </c>
    </row>
    <row r="203" spans="1:25" ht="15.75" customHeight="1">
      <c r="A203" s="40">
        <f t="shared" si="4"/>
        <v>45010</v>
      </c>
      <c r="B203" s="41">
        <v>1223.33</v>
      </c>
      <c r="C203" s="41">
        <v>1223.4999999999998</v>
      </c>
      <c r="D203" s="41">
        <v>1223.6999999999998</v>
      </c>
      <c r="E203" s="41">
        <v>1223.6299999999999</v>
      </c>
      <c r="F203" s="41">
        <v>1287.9299999999998</v>
      </c>
      <c r="G203" s="41">
        <v>1223.7099999999998</v>
      </c>
      <c r="H203" s="41">
        <v>1222.8999999999999</v>
      </c>
      <c r="I203" s="41">
        <v>1223.2599999999998</v>
      </c>
      <c r="J203" s="41">
        <v>1223.5199999999998</v>
      </c>
      <c r="K203" s="41">
        <v>1223.5499999999997</v>
      </c>
      <c r="L203" s="41">
        <v>1223.5399999999997</v>
      </c>
      <c r="M203" s="41">
        <v>1223.5199999999998</v>
      </c>
      <c r="N203" s="41">
        <v>1223.4899999999998</v>
      </c>
      <c r="O203" s="41">
        <v>1223.5199999999998</v>
      </c>
      <c r="P203" s="41">
        <v>1223.5499999999997</v>
      </c>
      <c r="Q203" s="41">
        <v>1223.56</v>
      </c>
      <c r="R203" s="41">
        <v>1223.61</v>
      </c>
      <c r="S203" s="41">
        <v>1223.59</v>
      </c>
      <c r="T203" s="41">
        <v>1222.32</v>
      </c>
      <c r="U203" s="41">
        <v>1222.1</v>
      </c>
      <c r="V203" s="41">
        <v>1221.84</v>
      </c>
      <c r="W203" s="41">
        <v>1221.7499999999998</v>
      </c>
      <c r="X203" s="41">
        <v>1314.2499999999998</v>
      </c>
      <c r="Y203" s="41">
        <v>1223.1699999999998</v>
      </c>
    </row>
    <row r="204" spans="1:25" ht="15.75" customHeight="1">
      <c r="A204" s="40">
        <f t="shared" si="4"/>
        <v>45011</v>
      </c>
      <c r="B204" s="41">
        <v>1223.4099999999999</v>
      </c>
      <c r="C204" s="41">
        <v>1223.5199999999998</v>
      </c>
      <c r="D204" s="41">
        <v>1223.7199999999998</v>
      </c>
      <c r="E204" s="41">
        <v>1223.6299999999999</v>
      </c>
      <c r="F204" s="41">
        <v>1250.1299999999999</v>
      </c>
      <c r="G204" s="41">
        <v>1223.7299999999998</v>
      </c>
      <c r="H204" s="41">
        <v>1223.1699999999998</v>
      </c>
      <c r="I204" s="41">
        <v>1223.33</v>
      </c>
      <c r="J204" s="41">
        <v>1223.1499999999999</v>
      </c>
      <c r="K204" s="41">
        <v>1223.4299999999998</v>
      </c>
      <c r="L204" s="41">
        <v>1223.4999999999998</v>
      </c>
      <c r="M204" s="41">
        <v>1223.4999999999998</v>
      </c>
      <c r="N204" s="41">
        <v>1223.5099999999998</v>
      </c>
      <c r="O204" s="41">
        <v>1223.57</v>
      </c>
      <c r="P204" s="41">
        <v>1223.5499999999997</v>
      </c>
      <c r="Q204" s="41">
        <v>1223.61</v>
      </c>
      <c r="R204" s="41">
        <v>1223.6799999999998</v>
      </c>
      <c r="S204" s="41">
        <v>1223.6499999999999</v>
      </c>
      <c r="T204" s="41">
        <v>1222.4399999999998</v>
      </c>
      <c r="U204" s="41">
        <v>1222.31</v>
      </c>
      <c r="V204" s="41">
        <v>1222.12</v>
      </c>
      <c r="W204" s="41">
        <v>1221.7399999999998</v>
      </c>
      <c r="X204" s="41">
        <v>1304.6299999999999</v>
      </c>
      <c r="Y204" s="41">
        <v>1223.3799999999999</v>
      </c>
    </row>
    <row r="205" spans="1:25" ht="15.75" customHeight="1">
      <c r="A205" s="40">
        <f t="shared" si="4"/>
        <v>45012</v>
      </c>
      <c r="B205" s="41">
        <v>1223.4799999999998</v>
      </c>
      <c r="C205" s="41">
        <v>1223.62</v>
      </c>
      <c r="D205" s="41">
        <v>1223.7499999999998</v>
      </c>
      <c r="E205" s="41">
        <v>1223.6599999999999</v>
      </c>
      <c r="F205" s="41">
        <v>1246.7899999999997</v>
      </c>
      <c r="G205" s="41">
        <v>1223.7099999999998</v>
      </c>
      <c r="H205" s="41">
        <v>1222.7499999999998</v>
      </c>
      <c r="I205" s="41">
        <v>1222.82</v>
      </c>
      <c r="J205" s="41">
        <v>1223.1299999999999</v>
      </c>
      <c r="K205" s="41">
        <v>1223.2599999999998</v>
      </c>
      <c r="L205" s="41">
        <v>1223.37</v>
      </c>
      <c r="M205" s="41">
        <v>1223.3899999999999</v>
      </c>
      <c r="N205" s="41">
        <v>1223.3899999999999</v>
      </c>
      <c r="O205" s="41">
        <v>1223.4499999999998</v>
      </c>
      <c r="P205" s="41">
        <v>1223.37</v>
      </c>
      <c r="Q205" s="41">
        <v>1223.3799999999999</v>
      </c>
      <c r="R205" s="41">
        <v>1223.4299999999998</v>
      </c>
      <c r="S205" s="41">
        <v>1223.5399999999997</v>
      </c>
      <c r="T205" s="41">
        <v>1222.2999999999997</v>
      </c>
      <c r="U205" s="41">
        <v>1222.31</v>
      </c>
      <c r="V205" s="41">
        <v>1222.2599999999998</v>
      </c>
      <c r="W205" s="41">
        <v>1221.7699999999998</v>
      </c>
      <c r="X205" s="41">
        <v>1302.6799999999998</v>
      </c>
      <c r="Y205" s="41">
        <v>1223.0399999999997</v>
      </c>
    </row>
    <row r="206" spans="1:25" ht="15.75" customHeight="1">
      <c r="A206" s="40">
        <f t="shared" si="4"/>
        <v>45013</v>
      </c>
      <c r="B206" s="41">
        <v>1223.5199999999998</v>
      </c>
      <c r="C206" s="41">
        <v>1223.61</v>
      </c>
      <c r="D206" s="41">
        <v>1223.7399999999998</v>
      </c>
      <c r="E206" s="41">
        <v>1223.6499999999999</v>
      </c>
      <c r="F206" s="41">
        <v>1246.8799999999999</v>
      </c>
      <c r="G206" s="41">
        <v>1224.12</v>
      </c>
      <c r="H206" s="41">
        <v>1223.4799999999998</v>
      </c>
      <c r="I206" s="41">
        <v>1223.06</v>
      </c>
      <c r="J206" s="41">
        <v>1223.1899999999998</v>
      </c>
      <c r="K206" s="41">
        <v>1223.2699999999998</v>
      </c>
      <c r="L206" s="41">
        <v>1223.33</v>
      </c>
      <c r="M206" s="41">
        <v>1223.4599999999998</v>
      </c>
      <c r="N206" s="41">
        <v>1223.4999999999998</v>
      </c>
      <c r="O206" s="41">
        <v>1223.5199999999998</v>
      </c>
      <c r="P206" s="41">
        <v>1223.5199999999998</v>
      </c>
      <c r="Q206" s="41">
        <v>1223.6699999999998</v>
      </c>
      <c r="R206" s="41">
        <v>1223.6499999999999</v>
      </c>
      <c r="S206" s="41">
        <v>1223.6299999999999</v>
      </c>
      <c r="T206" s="41">
        <v>1222.56</v>
      </c>
      <c r="U206" s="41">
        <v>1222.35</v>
      </c>
      <c r="V206" s="41">
        <v>1222.2199999999998</v>
      </c>
      <c r="W206" s="41">
        <v>1222.0299999999997</v>
      </c>
      <c r="X206" s="41">
        <v>1299.2499999999998</v>
      </c>
      <c r="Y206" s="41">
        <v>1223.2899999999997</v>
      </c>
    </row>
    <row r="207" spans="1:25" ht="15.75" customHeight="1">
      <c r="A207" s="40">
        <f t="shared" si="4"/>
        <v>45014</v>
      </c>
      <c r="B207" s="41">
        <v>1223.6699999999998</v>
      </c>
      <c r="C207" s="41">
        <v>1223.7499999999998</v>
      </c>
      <c r="D207" s="41">
        <v>1223.85</v>
      </c>
      <c r="E207" s="41">
        <v>1223.7599999999998</v>
      </c>
      <c r="F207" s="41">
        <v>1225.5499999999997</v>
      </c>
      <c r="G207" s="41">
        <v>1224.06</v>
      </c>
      <c r="H207" s="41">
        <v>1223.1999999999998</v>
      </c>
      <c r="I207" s="41">
        <v>1223.1399999999999</v>
      </c>
      <c r="J207" s="41">
        <v>1223.4899999999998</v>
      </c>
      <c r="K207" s="41">
        <v>1223.3999999999999</v>
      </c>
      <c r="L207" s="41">
        <v>1223.4899999999998</v>
      </c>
      <c r="M207" s="41">
        <v>1223.5199999999998</v>
      </c>
      <c r="N207" s="41">
        <v>1223.57</v>
      </c>
      <c r="O207" s="41">
        <v>1223.62</v>
      </c>
      <c r="P207" s="41">
        <v>1223.58</v>
      </c>
      <c r="Q207" s="41">
        <v>1223.6899999999998</v>
      </c>
      <c r="R207" s="41">
        <v>1223.86</v>
      </c>
      <c r="S207" s="41">
        <v>1223.6599999999999</v>
      </c>
      <c r="T207" s="41">
        <v>1222.33</v>
      </c>
      <c r="U207" s="41">
        <v>1222.6</v>
      </c>
      <c r="V207" s="41">
        <v>1222.4199999999998</v>
      </c>
      <c r="W207" s="41">
        <v>1222.2599999999998</v>
      </c>
      <c r="X207" s="41">
        <v>1258.83</v>
      </c>
      <c r="Y207" s="41">
        <v>1223.9499999999998</v>
      </c>
    </row>
    <row r="208" spans="1:25" ht="15.75" customHeight="1">
      <c r="A208" s="40">
        <f t="shared" si="4"/>
        <v>45015</v>
      </c>
      <c r="B208" s="41">
        <v>1224.9799999999998</v>
      </c>
      <c r="C208" s="41">
        <v>1223.86</v>
      </c>
      <c r="D208" s="41">
        <v>1223.9699999999998</v>
      </c>
      <c r="E208" s="41">
        <v>1223.8799999999999</v>
      </c>
      <c r="F208" s="41">
        <v>1228.34</v>
      </c>
      <c r="G208" s="41">
        <v>1224.12</v>
      </c>
      <c r="H208" s="41">
        <v>1223.3899999999999</v>
      </c>
      <c r="I208" s="41">
        <v>1223.2999999999997</v>
      </c>
      <c r="J208" s="41">
        <v>1223.5499999999997</v>
      </c>
      <c r="K208" s="41">
        <v>1223.4999999999998</v>
      </c>
      <c r="L208" s="41">
        <v>1223.58</v>
      </c>
      <c r="M208" s="41">
        <v>1223.61</v>
      </c>
      <c r="N208" s="41">
        <v>1223.6499999999999</v>
      </c>
      <c r="O208" s="41">
        <v>1223.6499999999999</v>
      </c>
      <c r="P208" s="41">
        <v>1223.6899999999998</v>
      </c>
      <c r="Q208" s="41">
        <v>1223.83</v>
      </c>
      <c r="R208" s="41">
        <v>1223.81</v>
      </c>
      <c r="S208" s="41">
        <v>1223.7899999999997</v>
      </c>
      <c r="T208" s="41">
        <v>1222.82</v>
      </c>
      <c r="U208" s="41">
        <v>1222.62</v>
      </c>
      <c r="V208" s="41">
        <v>1222.4499999999998</v>
      </c>
      <c r="W208" s="41">
        <v>1222.3899999999999</v>
      </c>
      <c r="X208" s="41">
        <v>1277.1699999999998</v>
      </c>
      <c r="Y208" s="41">
        <v>1223.9699999999998</v>
      </c>
    </row>
    <row r="209" spans="1:25" ht="15.75" customHeight="1">
      <c r="A209" s="40">
        <f t="shared" si="4"/>
        <v>45016</v>
      </c>
      <c r="B209" s="46">
        <v>1223.7499999999998</v>
      </c>
      <c r="C209" s="46">
        <v>1223.7899999999997</v>
      </c>
      <c r="D209" s="46">
        <v>1223.7999999999997</v>
      </c>
      <c r="E209" s="46">
        <v>1225.4099999999999</v>
      </c>
      <c r="F209" s="46">
        <v>1223.9699999999998</v>
      </c>
      <c r="G209" s="46">
        <v>1222.8799999999999</v>
      </c>
      <c r="H209" s="46">
        <v>1223.08</v>
      </c>
      <c r="I209" s="46">
        <v>1223.6</v>
      </c>
      <c r="J209" s="46">
        <v>1223.6</v>
      </c>
      <c r="K209" s="46">
        <v>1223.61</v>
      </c>
      <c r="L209" s="46">
        <v>1223.61</v>
      </c>
      <c r="M209" s="46">
        <v>1223.58</v>
      </c>
      <c r="N209" s="46">
        <v>1223.6299999999999</v>
      </c>
      <c r="O209" s="46">
        <v>1223.6</v>
      </c>
      <c r="P209" s="46">
        <v>1223.6699999999998</v>
      </c>
      <c r="Q209" s="46">
        <v>1223.6799999999998</v>
      </c>
      <c r="R209" s="46">
        <v>1223.5299999999997</v>
      </c>
      <c r="S209" s="46">
        <v>1222.4999999999998</v>
      </c>
      <c r="T209" s="46">
        <v>1222.5099999999998</v>
      </c>
      <c r="U209" s="46">
        <v>1222.35</v>
      </c>
      <c r="V209" s="46">
        <v>1222.35</v>
      </c>
      <c r="W209" s="46">
        <v>1221.58</v>
      </c>
      <c r="X209" s="46">
        <v>1304.08</v>
      </c>
      <c r="Y209" s="46">
        <v>1222.8999999999999</v>
      </c>
    </row>
    <row r="210" spans="1:25" ht="15.75" customHeight="1">
      <c r="A210" s="36" t="s">
        <v>73</v>
      </c>
      <c r="B210" s="37"/>
      <c r="C210" s="39"/>
      <c r="D210" s="37"/>
      <c r="E210" s="37"/>
      <c r="F210" s="37"/>
      <c r="G210" s="37"/>
      <c r="H210" s="37"/>
      <c r="I210" s="37"/>
      <c r="J210" s="37"/>
      <c r="K210" s="37"/>
      <c r="L210" s="37"/>
      <c r="M210" s="37"/>
      <c r="N210" s="37"/>
      <c r="O210" s="37"/>
      <c r="P210" s="37"/>
      <c r="R210" s="37"/>
      <c r="T210" s="37"/>
      <c r="V210" s="37"/>
      <c r="X210" s="37"/>
      <c r="Y210" s="37"/>
    </row>
    <row r="211" spans="1:25" ht="15.75" customHeight="1">
      <c r="A211" s="36" t="s">
        <v>75</v>
      </c>
      <c r="B211" s="37"/>
      <c r="C211" s="37"/>
      <c r="D211" s="37"/>
      <c r="E211" s="37"/>
      <c r="F211" s="37"/>
      <c r="G211" s="39" t="str">
        <f>G174</f>
        <v>от 670 кВт до 10 мВт</v>
      </c>
      <c r="H211" s="37"/>
      <c r="I211" s="37"/>
      <c r="J211" s="37"/>
      <c r="K211" s="37"/>
      <c r="L211" s="37"/>
      <c r="M211" s="37"/>
      <c r="N211" s="37"/>
      <c r="O211" s="37"/>
      <c r="P211" s="37"/>
      <c r="Q211" s="37"/>
      <c r="R211" s="37"/>
      <c r="S211" s="37"/>
      <c r="T211" s="37"/>
      <c r="U211" s="37"/>
      <c r="V211" s="37"/>
      <c r="W211" s="37"/>
      <c r="X211" s="37"/>
      <c r="Y211" s="37"/>
    </row>
    <row r="212" spans="1:25" ht="15.75" customHeight="1">
      <c r="A212" s="87" t="s">
        <v>77</v>
      </c>
      <c r="B212" s="90" t="s">
        <v>78</v>
      </c>
      <c r="C212" s="91"/>
      <c r="D212" s="91"/>
      <c r="E212" s="91"/>
      <c r="F212" s="91"/>
      <c r="G212" s="91"/>
      <c r="H212" s="91"/>
      <c r="I212" s="91"/>
      <c r="J212" s="91"/>
      <c r="K212" s="91"/>
      <c r="L212" s="91"/>
      <c r="M212" s="91"/>
      <c r="N212" s="91"/>
      <c r="O212" s="91"/>
      <c r="P212" s="91"/>
      <c r="Q212" s="91"/>
      <c r="R212" s="91"/>
      <c r="S212" s="91"/>
      <c r="T212" s="91"/>
      <c r="U212" s="91"/>
      <c r="V212" s="91"/>
      <c r="W212" s="91"/>
      <c r="X212" s="91"/>
      <c r="Y212" s="92"/>
    </row>
    <row r="213" spans="1:25" ht="15.75" customHeight="1">
      <c r="A213" s="88"/>
      <c r="B213" s="93"/>
      <c r="C213" s="94"/>
      <c r="D213" s="94"/>
      <c r="E213" s="94"/>
      <c r="F213" s="94"/>
      <c r="G213" s="94"/>
      <c r="H213" s="94"/>
      <c r="I213" s="94"/>
      <c r="J213" s="94"/>
      <c r="K213" s="94"/>
      <c r="L213" s="94"/>
      <c r="M213" s="94"/>
      <c r="N213" s="94"/>
      <c r="O213" s="94"/>
      <c r="P213" s="94"/>
      <c r="Q213" s="94"/>
      <c r="R213" s="94"/>
      <c r="S213" s="94"/>
      <c r="T213" s="94"/>
      <c r="U213" s="94"/>
      <c r="V213" s="94"/>
      <c r="W213" s="94"/>
      <c r="X213" s="94"/>
      <c r="Y213" s="95"/>
    </row>
    <row r="214" spans="1:25" ht="15.75" customHeight="1">
      <c r="A214" s="88"/>
      <c r="B214" s="96" t="s">
        <v>79</v>
      </c>
      <c r="C214" s="96" t="s">
        <v>80</v>
      </c>
      <c r="D214" s="96" t="s">
        <v>81</v>
      </c>
      <c r="E214" s="96" t="s">
        <v>82</v>
      </c>
      <c r="F214" s="96" t="s">
        <v>83</v>
      </c>
      <c r="G214" s="96" t="s">
        <v>84</v>
      </c>
      <c r="H214" s="96" t="s">
        <v>85</v>
      </c>
      <c r="I214" s="96" t="s">
        <v>86</v>
      </c>
      <c r="J214" s="96" t="s">
        <v>87</v>
      </c>
      <c r="K214" s="96" t="s">
        <v>88</v>
      </c>
      <c r="L214" s="96" t="s">
        <v>89</v>
      </c>
      <c r="M214" s="96" t="s">
        <v>90</v>
      </c>
      <c r="N214" s="96" t="s">
        <v>91</v>
      </c>
      <c r="O214" s="96" t="s">
        <v>92</v>
      </c>
      <c r="P214" s="96" t="s">
        <v>93</v>
      </c>
      <c r="Q214" s="96" t="s">
        <v>94</v>
      </c>
      <c r="R214" s="96" t="s">
        <v>95</v>
      </c>
      <c r="S214" s="96" t="s">
        <v>96</v>
      </c>
      <c r="T214" s="96" t="s">
        <v>97</v>
      </c>
      <c r="U214" s="96" t="s">
        <v>98</v>
      </c>
      <c r="V214" s="96" t="s">
        <v>99</v>
      </c>
      <c r="W214" s="96" t="s">
        <v>100</v>
      </c>
      <c r="X214" s="96" t="s">
        <v>101</v>
      </c>
      <c r="Y214" s="96" t="s">
        <v>102</v>
      </c>
    </row>
    <row r="215" spans="1:25" ht="15.75" customHeight="1">
      <c r="A215" s="89"/>
      <c r="B215" s="97"/>
      <c r="C215" s="97"/>
      <c r="D215" s="97"/>
      <c r="E215" s="97"/>
      <c r="F215" s="97"/>
      <c r="G215" s="97"/>
      <c r="H215" s="97"/>
      <c r="I215" s="97"/>
      <c r="J215" s="97"/>
      <c r="K215" s="97"/>
      <c r="L215" s="97"/>
      <c r="M215" s="97"/>
      <c r="N215" s="97"/>
      <c r="O215" s="97"/>
      <c r="P215" s="97"/>
      <c r="Q215" s="97"/>
      <c r="R215" s="97"/>
      <c r="S215" s="97"/>
      <c r="T215" s="97"/>
      <c r="U215" s="97"/>
      <c r="V215" s="97"/>
      <c r="W215" s="97"/>
      <c r="X215" s="97"/>
      <c r="Y215" s="97"/>
    </row>
    <row r="216" spans="1:25" ht="15.75" customHeight="1">
      <c r="A216" s="40">
        <f>A179</f>
        <v>44986</v>
      </c>
      <c r="B216" s="41">
        <v>1353.1799999999998</v>
      </c>
      <c r="C216" s="41">
        <v>1292.9899999999998</v>
      </c>
      <c r="D216" s="41">
        <v>1277.0099999999998</v>
      </c>
      <c r="E216" s="41">
        <v>1276.9999999999998</v>
      </c>
      <c r="F216" s="41">
        <v>1276.9499999999998</v>
      </c>
      <c r="G216" s="41">
        <v>1276.81</v>
      </c>
      <c r="H216" s="41">
        <v>1352.1599999999999</v>
      </c>
      <c r="I216" s="41">
        <v>1550.37</v>
      </c>
      <c r="J216" s="41">
        <v>1348.6</v>
      </c>
      <c r="K216" s="41">
        <v>1330.27</v>
      </c>
      <c r="L216" s="41">
        <v>1318.84</v>
      </c>
      <c r="M216" s="41">
        <v>1279.4999999999998</v>
      </c>
      <c r="N216" s="41">
        <v>1287.81</v>
      </c>
      <c r="O216" s="41">
        <v>1310.5099999999998</v>
      </c>
      <c r="P216" s="41">
        <v>1377.36</v>
      </c>
      <c r="Q216" s="41">
        <v>1400.35</v>
      </c>
      <c r="R216" s="41">
        <v>1394.9499999999998</v>
      </c>
      <c r="S216" s="41">
        <v>1422.7199999999998</v>
      </c>
      <c r="T216" s="41">
        <v>1506.4999999999998</v>
      </c>
      <c r="U216" s="41">
        <v>1459.4899999999998</v>
      </c>
      <c r="V216" s="41">
        <v>1415.2199999999998</v>
      </c>
      <c r="W216" s="41">
        <v>1359.1599999999999</v>
      </c>
      <c r="X216" s="41">
        <v>1581.2099999999998</v>
      </c>
      <c r="Y216" s="41">
        <v>1467.03</v>
      </c>
    </row>
    <row r="217" spans="1:25" ht="15.75" customHeight="1">
      <c r="A217" s="40">
        <f>A216+1</f>
        <v>44987</v>
      </c>
      <c r="B217" s="41">
        <v>1369.52</v>
      </c>
      <c r="C217" s="41">
        <v>1315.4199999999998</v>
      </c>
      <c r="D217" s="41">
        <v>1276.9199999999998</v>
      </c>
      <c r="E217" s="41">
        <v>1276.8999999999999</v>
      </c>
      <c r="F217" s="41">
        <v>1276.79</v>
      </c>
      <c r="G217" s="41">
        <v>1276.55</v>
      </c>
      <c r="H217" s="41">
        <v>1298.08</v>
      </c>
      <c r="I217" s="41">
        <v>1370.4299999999998</v>
      </c>
      <c r="J217" s="41">
        <v>1275.9299999999998</v>
      </c>
      <c r="K217" s="41">
        <v>1342.7299999999998</v>
      </c>
      <c r="L217" s="41">
        <v>1400.4099999999999</v>
      </c>
      <c r="M217" s="41">
        <v>1438.6699999999998</v>
      </c>
      <c r="N217" s="41">
        <v>1474.57</v>
      </c>
      <c r="O217" s="41">
        <v>1516.12</v>
      </c>
      <c r="P217" s="41">
        <v>1484.83</v>
      </c>
      <c r="Q217" s="41">
        <v>1457.8899999999999</v>
      </c>
      <c r="R217" s="41">
        <v>1441.62</v>
      </c>
      <c r="S217" s="41">
        <v>1422.36</v>
      </c>
      <c r="T217" s="41">
        <v>1543.11</v>
      </c>
      <c r="U217" s="41">
        <v>1467.6699999999998</v>
      </c>
      <c r="V217" s="41">
        <v>1369.52</v>
      </c>
      <c r="W217" s="41">
        <v>1313.58</v>
      </c>
      <c r="X217" s="41">
        <v>1593.57</v>
      </c>
      <c r="Y217" s="41">
        <v>1508.3899999999999</v>
      </c>
    </row>
    <row r="218" spans="1:25" ht="15.75" customHeight="1">
      <c r="A218" s="40">
        <f aca="true" t="shared" si="5" ref="A218:A246">A217+1</f>
        <v>44988</v>
      </c>
      <c r="B218" s="41">
        <v>1478.85</v>
      </c>
      <c r="C218" s="41">
        <v>1366.3899999999999</v>
      </c>
      <c r="D218" s="41">
        <v>1276.6599999999999</v>
      </c>
      <c r="E218" s="41">
        <v>1276.6499999999999</v>
      </c>
      <c r="F218" s="41">
        <v>1276.57</v>
      </c>
      <c r="G218" s="41">
        <v>1276.3</v>
      </c>
      <c r="H218" s="41">
        <v>1329.6599999999999</v>
      </c>
      <c r="I218" s="41">
        <v>1377.6699999999998</v>
      </c>
      <c r="J218" s="41">
        <v>1275.58</v>
      </c>
      <c r="K218" s="41">
        <v>1275.6699999999998</v>
      </c>
      <c r="L218" s="41">
        <v>1355.31</v>
      </c>
      <c r="M218" s="41">
        <v>1334.62</v>
      </c>
      <c r="N218" s="41">
        <v>1347.57</v>
      </c>
      <c r="O218" s="41">
        <v>1331.57</v>
      </c>
      <c r="P218" s="41">
        <v>1275.4499999999998</v>
      </c>
      <c r="Q218" s="41">
        <v>1293.7399999999998</v>
      </c>
      <c r="R218" s="41">
        <v>1364.09</v>
      </c>
      <c r="S218" s="41">
        <v>1382.12</v>
      </c>
      <c r="T218" s="41">
        <v>1526.4399999999998</v>
      </c>
      <c r="U218" s="41">
        <v>1469.32</v>
      </c>
      <c r="V218" s="41">
        <v>1478.85</v>
      </c>
      <c r="W218" s="41">
        <v>1405.1399999999999</v>
      </c>
      <c r="X218" s="41">
        <v>1839.09</v>
      </c>
      <c r="Y218" s="41">
        <v>1535.3</v>
      </c>
    </row>
    <row r="219" spans="1:25" ht="15.75" customHeight="1">
      <c r="A219" s="40">
        <f t="shared" si="5"/>
        <v>44989</v>
      </c>
      <c r="B219" s="41">
        <v>1383.04</v>
      </c>
      <c r="C219" s="41">
        <v>1276.2399999999998</v>
      </c>
      <c r="D219" s="41">
        <v>1276.3</v>
      </c>
      <c r="E219" s="41">
        <v>1276.2199999999998</v>
      </c>
      <c r="F219" s="41">
        <v>1276.1999999999998</v>
      </c>
      <c r="G219" s="41">
        <v>1276.2599999999998</v>
      </c>
      <c r="H219" s="41">
        <v>1275.2599999999998</v>
      </c>
      <c r="I219" s="41">
        <v>1470.2299999999998</v>
      </c>
      <c r="J219" s="41">
        <v>1275.8</v>
      </c>
      <c r="K219" s="41">
        <v>1305.81</v>
      </c>
      <c r="L219" s="41">
        <v>1368.9599999999998</v>
      </c>
      <c r="M219" s="41">
        <v>1378.1799999999998</v>
      </c>
      <c r="N219" s="41">
        <v>1301.1799999999998</v>
      </c>
      <c r="O219" s="41">
        <v>1275.9299999999998</v>
      </c>
      <c r="P219" s="41">
        <v>1275.7499999999998</v>
      </c>
      <c r="Q219" s="41">
        <v>1291.6799999999998</v>
      </c>
      <c r="R219" s="41">
        <v>1301.2499999999998</v>
      </c>
      <c r="S219" s="41">
        <v>1275.7199999999998</v>
      </c>
      <c r="T219" s="41">
        <v>1359.84</v>
      </c>
      <c r="U219" s="41">
        <v>1274.1499999999999</v>
      </c>
      <c r="V219" s="41">
        <v>1383.04</v>
      </c>
      <c r="W219" s="41">
        <v>1274.0099999999998</v>
      </c>
      <c r="X219" s="41">
        <v>1507.02</v>
      </c>
      <c r="Y219" s="41">
        <v>1438.06</v>
      </c>
    </row>
    <row r="220" spans="1:25" ht="15.75" customHeight="1">
      <c r="A220" s="40">
        <f t="shared" si="5"/>
        <v>44990</v>
      </c>
      <c r="B220" s="41">
        <v>1334.1399999999999</v>
      </c>
      <c r="C220" s="41">
        <v>1276.29</v>
      </c>
      <c r="D220" s="41">
        <v>1276.32</v>
      </c>
      <c r="E220" s="41">
        <v>1276.2099999999998</v>
      </c>
      <c r="F220" s="41">
        <v>1276.2399999999998</v>
      </c>
      <c r="G220" s="41">
        <v>1276.2499999999998</v>
      </c>
      <c r="H220" s="41">
        <v>1275.36</v>
      </c>
      <c r="I220" s="41">
        <v>1436.8899999999999</v>
      </c>
      <c r="J220" s="41">
        <v>1275.6699999999998</v>
      </c>
      <c r="K220" s="41">
        <v>1318.9399999999998</v>
      </c>
      <c r="L220" s="41">
        <v>1374.4199999999998</v>
      </c>
      <c r="M220" s="41">
        <v>1417.34</v>
      </c>
      <c r="N220" s="41">
        <v>1460.4399999999998</v>
      </c>
      <c r="O220" s="41">
        <v>1472.85</v>
      </c>
      <c r="P220" s="41">
        <v>1416.9799999999998</v>
      </c>
      <c r="Q220" s="41">
        <v>1434.58</v>
      </c>
      <c r="R220" s="41">
        <v>1416.27</v>
      </c>
      <c r="S220" s="41">
        <v>1315.77</v>
      </c>
      <c r="T220" s="41">
        <v>1418.77</v>
      </c>
      <c r="U220" s="41">
        <v>1333.2299999999998</v>
      </c>
      <c r="V220" s="41">
        <v>1334.1399999999999</v>
      </c>
      <c r="W220" s="41">
        <v>1274.1999999999998</v>
      </c>
      <c r="X220" s="41">
        <v>1515.9799999999998</v>
      </c>
      <c r="Y220" s="41">
        <v>1461.53</v>
      </c>
    </row>
    <row r="221" spans="1:25" ht="15.75" customHeight="1">
      <c r="A221" s="40">
        <f t="shared" si="5"/>
        <v>44991</v>
      </c>
      <c r="B221" s="41">
        <v>1353.7599999999998</v>
      </c>
      <c r="C221" s="41">
        <v>1276.36</v>
      </c>
      <c r="D221" s="41">
        <v>1276.4899999999998</v>
      </c>
      <c r="E221" s="41">
        <v>1276.4699999999998</v>
      </c>
      <c r="F221" s="41">
        <v>1276.3</v>
      </c>
      <c r="G221" s="41">
        <v>1276.1399999999999</v>
      </c>
      <c r="H221" s="41">
        <v>1275.1799999999998</v>
      </c>
      <c r="I221" s="41">
        <v>1446.7099999999998</v>
      </c>
      <c r="J221" s="41">
        <v>1276.03</v>
      </c>
      <c r="K221" s="41">
        <v>1317.27</v>
      </c>
      <c r="L221" s="41">
        <v>1371.31</v>
      </c>
      <c r="M221" s="41">
        <v>1413.6999999999998</v>
      </c>
      <c r="N221" s="41">
        <v>1451.6299999999999</v>
      </c>
      <c r="O221" s="41">
        <v>1471.4799999999998</v>
      </c>
      <c r="P221" s="41">
        <v>1410.8</v>
      </c>
      <c r="Q221" s="41">
        <v>1429.8</v>
      </c>
      <c r="R221" s="41">
        <v>1413.35</v>
      </c>
      <c r="S221" s="41">
        <v>1314.83</v>
      </c>
      <c r="T221" s="41">
        <v>1414.1899999999998</v>
      </c>
      <c r="U221" s="41">
        <v>1331.6399999999999</v>
      </c>
      <c r="V221" s="41">
        <v>1353.7599999999998</v>
      </c>
      <c r="W221" s="41">
        <v>1274.36</v>
      </c>
      <c r="X221" s="41">
        <v>1508.7499999999998</v>
      </c>
      <c r="Y221" s="41">
        <v>1451.52</v>
      </c>
    </row>
    <row r="222" spans="1:25" ht="15.75" customHeight="1">
      <c r="A222" s="40">
        <f t="shared" si="5"/>
        <v>44992</v>
      </c>
      <c r="B222" s="41">
        <v>1332.52</v>
      </c>
      <c r="C222" s="41">
        <v>1276.36</v>
      </c>
      <c r="D222" s="41">
        <v>1276.4099999999999</v>
      </c>
      <c r="E222" s="41">
        <v>1276.32</v>
      </c>
      <c r="F222" s="41">
        <v>1276.31</v>
      </c>
      <c r="G222" s="41">
        <v>1276.1799999999998</v>
      </c>
      <c r="H222" s="41">
        <v>1275.0099999999998</v>
      </c>
      <c r="I222" s="41">
        <v>1411.1699999999998</v>
      </c>
      <c r="J222" s="41">
        <v>1275.1999999999998</v>
      </c>
      <c r="K222" s="41">
        <v>1275.29</v>
      </c>
      <c r="L222" s="41">
        <v>1314.9099999999999</v>
      </c>
      <c r="M222" s="41">
        <v>1365.6799999999998</v>
      </c>
      <c r="N222" s="41">
        <v>1409.36</v>
      </c>
      <c r="O222" s="41">
        <v>1426.9199999999998</v>
      </c>
      <c r="P222" s="41">
        <v>1353.1899999999998</v>
      </c>
      <c r="Q222" s="41">
        <v>1403.1</v>
      </c>
      <c r="R222" s="41">
        <v>1355.8</v>
      </c>
      <c r="S222" s="41">
        <v>1274.2599999999998</v>
      </c>
      <c r="T222" s="41">
        <v>1320.2099999999998</v>
      </c>
      <c r="U222" s="41">
        <v>1272.62</v>
      </c>
      <c r="V222" s="41">
        <v>1332.52</v>
      </c>
      <c r="W222" s="41">
        <v>1269.84</v>
      </c>
      <c r="X222" s="41">
        <v>1473.03</v>
      </c>
      <c r="Y222" s="41">
        <v>1427.6499999999999</v>
      </c>
    </row>
    <row r="223" spans="1:25" ht="15.75" customHeight="1">
      <c r="A223" s="40">
        <f t="shared" si="5"/>
        <v>44993</v>
      </c>
      <c r="B223" s="41">
        <v>1334.83</v>
      </c>
      <c r="C223" s="41">
        <v>1275.81</v>
      </c>
      <c r="D223" s="41">
        <v>1275.85</v>
      </c>
      <c r="E223" s="41">
        <v>1275.6399999999999</v>
      </c>
      <c r="F223" s="41">
        <v>1275.61</v>
      </c>
      <c r="G223" s="41">
        <v>1275.31</v>
      </c>
      <c r="H223" s="41">
        <v>1273.61</v>
      </c>
      <c r="I223" s="41">
        <v>1273.6399999999999</v>
      </c>
      <c r="J223" s="41">
        <v>1274.2199999999998</v>
      </c>
      <c r="K223" s="41">
        <v>1274.1399999999999</v>
      </c>
      <c r="L223" s="41">
        <v>1342.9699999999998</v>
      </c>
      <c r="M223" s="41">
        <v>1390.53</v>
      </c>
      <c r="N223" s="41">
        <v>1353.79</v>
      </c>
      <c r="O223" s="41">
        <v>1273.9399999999998</v>
      </c>
      <c r="P223" s="41">
        <v>1273.6399999999999</v>
      </c>
      <c r="Q223" s="41">
        <v>1274.07</v>
      </c>
      <c r="R223" s="41">
        <v>1274.3999999999999</v>
      </c>
      <c r="S223" s="41">
        <v>1274.4499999999998</v>
      </c>
      <c r="T223" s="41">
        <v>1297.79</v>
      </c>
      <c r="U223" s="41">
        <v>1272.2099999999998</v>
      </c>
      <c r="V223" s="41">
        <v>1334.83</v>
      </c>
      <c r="W223" s="41">
        <v>1271.7299999999998</v>
      </c>
      <c r="X223" s="41">
        <v>1453.9099999999999</v>
      </c>
      <c r="Y223" s="41">
        <v>1392.2499999999998</v>
      </c>
    </row>
    <row r="224" spans="1:25" ht="15.75" customHeight="1">
      <c r="A224" s="40">
        <f t="shared" si="5"/>
        <v>44994</v>
      </c>
      <c r="B224" s="41">
        <v>1326.9399999999998</v>
      </c>
      <c r="C224" s="41">
        <v>1275.86</v>
      </c>
      <c r="D224" s="41">
        <v>1275.8999999999999</v>
      </c>
      <c r="E224" s="41">
        <v>1275.7399999999998</v>
      </c>
      <c r="F224" s="41">
        <v>1275.7299999999998</v>
      </c>
      <c r="G224" s="41">
        <v>1275.4799999999998</v>
      </c>
      <c r="H224" s="41">
        <v>1273.84</v>
      </c>
      <c r="I224" s="41">
        <v>1274.04</v>
      </c>
      <c r="J224" s="41">
        <v>1274.35</v>
      </c>
      <c r="K224" s="41">
        <v>1282.0099999999998</v>
      </c>
      <c r="L224" s="41">
        <v>1388.1499999999999</v>
      </c>
      <c r="M224" s="41">
        <v>1438.86</v>
      </c>
      <c r="N224" s="41">
        <v>1394.1699999999998</v>
      </c>
      <c r="O224" s="41">
        <v>1294.9199999999998</v>
      </c>
      <c r="P224" s="41">
        <v>1274.08</v>
      </c>
      <c r="Q224" s="41">
        <v>1274.2399999999998</v>
      </c>
      <c r="R224" s="41">
        <v>1274.54</v>
      </c>
      <c r="S224" s="41">
        <v>1274.85</v>
      </c>
      <c r="T224" s="41">
        <v>1346.07</v>
      </c>
      <c r="U224" s="41">
        <v>1272.9199999999998</v>
      </c>
      <c r="V224" s="41">
        <v>1326.9399999999998</v>
      </c>
      <c r="W224" s="41">
        <v>1272.9299999999998</v>
      </c>
      <c r="X224" s="41">
        <v>1493.6799999999998</v>
      </c>
      <c r="Y224" s="41">
        <v>1414.1999999999998</v>
      </c>
    </row>
    <row r="225" spans="1:25" ht="15.75" customHeight="1">
      <c r="A225" s="40">
        <f t="shared" si="5"/>
        <v>44995</v>
      </c>
      <c r="B225" s="41">
        <v>1320.3</v>
      </c>
      <c r="C225" s="41">
        <v>1275.9199999999998</v>
      </c>
      <c r="D225" s="41">
        <v>1275.8999999999999</v>
      </c>
      <c r="E225" s="41">
        <v>1275.7399999999998</v>
      </c>
      <c r="F225" s="41">
        <v>1275.7099999999998</v>
      </c>
      <c r="G225" s="41">
        <v>1275.58</v>
      </c>
      <c r="H225" s="41">
        <v>1273.79</v>
      </c>
      <c r="I225" s="41">
        <v>1274.1599999999999</v>
      </c>
      <c r="J225" s="41">
        <v>1274.4799999999998</v>
      </c>
      <c r="K225" s="41">
        <v>1274.62</v>
      </c>
      <c r="L225" s="41">
        <v>1302.4899999999998</v>
      </c>
      <c r="M225" s="41">
        <v>1353.83</v>
      </c>
      <c r="N225" s="41">
        <v>1308.4799999999998</v>
      </c>
      <c r="O225" s="41">
        <v>1274.78</v>
      </c>
      <c r="P225" s="41">
        <v>1274.54</v>
      </c>
      <c r="Q225" s="41">
        <v>1274.7299999999998</v>
      </c>
      <c r="R225" s="41">
        <v>1275.1999999999998</v>
      </c>
      <c r="S225" s="41">
        <v>1275.2099999999998</v>
      </c>
      <c r="T225" s="41">
        <v>1316.09</v>
      </c>
      <c r="U225" s="41">
        <v>1274.35</v>
      </c>
      <c r="V225" s="41">
        <v>1320.3</v>
      </c>
      <c r="W225" s="41">
        <v>1273.31</v>
      </c>
      <c r="X225" s="41">
        <v>1411.9699999999998</v>
      </c>
      <c r="Y225" s="41">
        <v>1406.83</v>
      </c>
    </row>
    <row r="226" spans="1:25" ht="15.75" customHeight="1">
      <c r="A226" s="40">
        <f t="shared" si="5"/>
        <v>44996</v>
      </c>
      <c r="B226" s="41">
        <v>1346.33</v>
      </c>
      <c r="C226" s="41">
        <v>1276.32</v>
      </c>
      <c r="D226" s="41">
        <v>1276.6799999999998</v>
      </c>
      <c r="E226" s="41">
        <v>1276.7199999999998</v>
      </c>
      <c r="F226" s="41">
        <v>1276.61</v>
      </c>
      <c r="G226" s="41">
        <v>1275.9699999999998</v>
      </c>
      <c r="H226" s="41">
        <v>1274.6999999999998</v>
      </c>
      <c r="I226" s="41">
        <v>1274.2199999999998</v>
      </c>
      <c r="J226" s="41">
        <v>1275.06</v>
      </c>
      <c r="K226" s="41">
        <v>1275.2299999999998</v>
      </c>
      <c r="L226" s="41">
        <v>1275.37</v>
      </c>
      <c r="M226" s="41">
        <v>1275.35</v>
      </c>
      <c r="N226" s="41">
        <v>1275.3999999999999</v>
      </c>
      <c r="O226" s="41">
        <v>1275.3999999999999</v>
      </c>
      <c r="P226" s="41">
        <v>1275.2599999999998</v>
      </c>
      <c r="Q226" s="41">
        <v>1275.1599999999999</v>
      </c>
      <c r="R226" s="41">
        <v>1275.2599999999998</v>
      </c>
      <c r="S226" s="41">
        <v>1275.4599999999998</v>
      </c>
      <c r="T226" s="41">
        <v>1347.8</v>
      </c>
      <c r="U226" s="41">
        <v>1301.9399999999998</v>
      </c>
      <c r="V226" s="41">
        <v>1346.33</v>
      </c>
      <c r="W226" s="41">
        <v>1274.1699999999998</v>
      </c>
      <c r="X226" s="41">
        <v>1506.6599999999999</v>
      </c>
      <c r="Y226" s="41">
        <v>1440.0099999999998</v>
      </c>
    </row>
    <row r="227" spans="1:25" ht="15.75" customHeight="1">
      <c r="A227" s="40">
        <f t="shared" si="5"/>
        <v>44997</v>
      </c>
      <c r="B227" s="41">
        <v>1350.9399999999998</v>
      </c>
      <c r="C227" s="41">
        <v>1276.6599999999999</v>
      </c>
      <c r="D227" s="41">
        <v>1276.81</v>
      </c>
      <c r="E227" s="41">
        <v>1276.86</v>
      </c>
      <c r="F227" s="41">
        <v>1276.82</v>
      </c>
      <c r="G227" s="41">
        <v>1276.6899999999998</v>
      </c>
      <c r="H227" s="41">
        <v>1276.09</v>
      </c>
      <c r="I227" s="41">
        <v>1360.81</v>
      </c>
      <c r="J227" s="41">
        <v>1275.54</v>
      </c>
      <c r="K227" s="41">
        <v>1275.6699999999998</v>
      </c>
      <c r="L227" s="41">
        <v>1275.7199999999998</v>
      </c>
      <c r="M227" s="41">
        <v>1275.6999999999998</v>
      </c>
      <c r="N227" s="41">
        <v>1275.61</v>
      </c>
      <c r="O227" s="41">
        <v>1275.78</v>
      </c>
      <c r="P227" s="41">
        <v>1275.87</v>
      </c>
      <c r="Q227" s="41">
        <v>1275.9299999999998</v>
      </c>
      <c r="R227" s="41">
        <v>1276.1899999999998</v>
      </c>
      <c r="S227" s="41">
        <v>1276.29</v>
      </c>
      <c r="T227" s="41">
        <v>1310.7499999999998</v>
      </c>
      <c r="U227" s="41">
        <v>1282.37</v>
      </c>
      <c r="V227" s="41">
        <v>1350.9399999999998</v>
      </c>
      <c r="W227" s="41">
        <v>1275.02</v>
      </c>
      <c r="X227" s="41">
        <v>1442.7399999999998</v>
      </c>
      <c r="Y227" s="41">
        <v>1346.4599999999998</v>
      </c>
    </row>
    <row r="228" spans="1:25" ht="15.75" customHeight="1">
      <c r="A228" s="40">
        <f t="shared" si="5"/>
        <v>44998</v>
      </c>
      <c r="B228" s="41">
        <v>1341.3799999999999</v>
      </c>
      <c r="C228" s="41">
        <v>1276.6699999999998</v>
      </c>
      <c r="D228" s="41">
        <v>1276.77</v>
      </c>
      <c r="E228" s="41">
        <v>1276.79</v>
      </c>
      <c r="F228" s="41">
        <v>1276.81</v>
      </c>
      <c r="G228" s="41">
        <v>1276.83</v>
      </c>
      <c r="H228" s="41">
        <v>1276.05</v>
      </c>
      <c r="I228" s="41">
        <v>1275.7299999999998</v>
      </c>
      <c r="J228" s="41">
        <v>1276.1999999999998</v>
      </c>
      <c r="K228" s="41">
        <v>1276.3799999999999</v>
      </c>
      <c r="L228" s="41">
        <v>1276.37</v>
      </c>
      <c r="M228" s="41">
        <v>1276.2499999999998</v>
      </c>
      <c r="N228" s="41">
        <v>1276.07</v>
      </c>
      <c r="O228" s="41">
        <v>1276.3999999999999</v>
      </c>
      <c r="P228" s="41">
        <v>1276.34</v>
      </c>
      <c r="Q228" s="41">
        <v>1276.2399999999998</v>
      </c>
      <c r="R228" s="41">
        <v>1276.32</v>
      </c>
      <c r="S228" s="41">
        <v>1276.31</v>
      </c>
      <c r="T228" s="41">
        <v>1327.2599999999998</v>
      </c>
      <c r="U228" s="41">
        <v>1279.6699999999998</v>
      </c>
      <c r="V228" s="41">
        <v>1341.3799999999999</v>
      </c>
      <c r="W228" s="41">
        <v>1275.09</v>
      </c>
      <c r="X228" s="41">
        <v>1498.4599999999998</v>
      </c>
      <c r="Y228" s="41">
        <v>1432.03</v>
      </c>
    </row>
    <row r="229" spans="1:25" ht="15.75" customHeight="1">
      <c r="A229" s="40">
        <f t="shared" si="5"/>
        <v>44999</v>
      </c>
      <c r="B229" s="41">
        <v>1353.2399999999998</v>
      </c>
      <c r="C229" s="41">
        <v>1276.29</v>
      </c>
      <c r="D229" s="41">
        <v>1276.8899999999999</v>
      </c>
      <c r="E229" s="41">
        <v>1276.9099999999999</v>
      </c>
      <c r="F229" s="41">
        <v>1276.9599999999998</v>
      </c>
      <c r="G229" s="41">
        <v>1276.9399999999998</v>
      </c>
      <c r="H229" s="41">
        <v>1276.1</v>
      </c>
      <c r="I229" s="41">
        <v>1274.7099999999998</v>
      </c>
      <c r="J229" s="41">
        <v>1275.83</v>
      </c>
      <c r="K229" s="41">
        <v>1275.8999999999999</v>
      </c>
      <c r="L229" s="41">
        <v>1275.9199999999998</v>
      </c>
      <c r="M229" s="41">
        <v>1275.84</v>
      </c>
      <c r="N229" s="41">
        <v>1275.6999999999998</v>
      </c>
      <c r="O229" s="41">
        <v>1275.8</v>
      </c>
      <c r="P229" s="41">
        <v>1275.7199999999998</v>
      </c>
      <c r="Q229" s="41">
        <v>1275.58</v>
      </c>
      <c r="R229" s="41">
        <v>1275.54</v>
      </c>
      <c r="S229" s="41">
        <v>1276.1799999999998</v>
      </c>
      <c r="T229" s="41">
        <v>1355.9299999999998</v>
      </c>
      <c r="U229" s="41">
        <v>1317.6699999999998</v>
      </c>
      <c r="V229" s="41">
        <v>1353.2399999999998</v>
      </c>
      <c r="W229" s="41">
        <v>1274.78</v>
      </c>
      <c r="X229" s="41">
        <v>1497.84</v>
      </c>
      <c r="Y229" s="41">
        <v>1363.07</v>
      </c>
    </row>
    <row r="230" spans="1:25" ht="15.75" customHeight="1">
      <c r="A230" s="40">
        <f t="shared" si="5"/>
        <v>45000</v>
      </c>
      <c r="B230" s="41">
        <v>1276.08</v>
      </c>
      <c r="C230" s="41">
        <v>1276.9199999999998</v>
      </c>
      <c r="D230" s="41">
        <v>1276.9799999999998</v>
      </c>
      <c r="E230" s="41">
        <v>1276.9999999999998</v>
      </c>
      <c r="F230" s="41">
        <v>1277.0099999999998</v>
      </c>
      <c r="G230" s="41">
        <v>1276.9999999999998</v>
      </c>
      <c r="H230" s="41">
        <v>1276.32</v>
      </c>
      <c r="I230" s="41">
        <v>1275.8899999999999</v>
      </c>
      <c r="J230" s="41">
        <v>1276.4699999999998</v>
      </c>
      <c r="K230" s="41">
        <v>1276.4899999999998</v>
      </c>
      <c r="L230" s="41">
        <v>1276.4799999999998</v>
      </c>
      <c r="M230" s="41">
        <v>1276.4499999999998</v>
      </c>
      <c r="N230" s="41">
        <v>1276.4199999999998</v>
      </c>
      <c r="O230" s="41">
        <v>1276.4699999999998</v>
      </c>
      <c r="P230" s="41">
        <v>1276.4799999999998</v>
      </c>
      <c r="Q230" s="41">
        <v>1276.55</v>
      </c>
      <c r="R230" s="41">
        <v>1276.6</v>
      </c>
      <c r="S230" s="41">
        <v>1276.3899999999999</v>
      </c>
      <c r="T230" s="41">
        <v>1275.1499999999999</v>
      </c>
      <c r="U230" s="41">
        <v>1275.2399999999998</v>
      </c>
      <c r="V230" s="41">
        <v>1276.08</v>
      </c>
      <c r="W230" s="41">
        <v>1274.9399999999998</v>
      </c>
      <c r="X230" s="41">
        <v>1437.55</v>
      </c>
      <c r="Y230" s="41">
        <v>1304.7299999999998</v>
      </c>
    </row>
    <row r="231" spans="1:25" ht="15.75" customHeight="1">
      <c r="A231" s="40">
        <f t="shared" si="5"/>
        <v>45001</v>
      </c>
      <c r="B231" s="41">
        <v>1276.61</v>
      </c>
      <c r="C231" s="41">
        <v>1276.8899999999999</v>
      </c>
      <c r="D231" s="41">
        <v>1277.02</v>
      </c>
      <c r="E231" s="41">
        <v>1277.0099999999998</v>
      </c>
      <c r="F231" s="41">
        <v>1276.9099999999999</v>
      </c>
      <c r="G231" s="41">
        <v>1276.9799999999998</v>
      </c>
      <c r="H231" s="41">
        <v>1276.07</v>
      </c>
      <c r="I231" s="41">
        <v>1275.7099999999998</v>
      </c>
      <c r="J231" s="41">
        <v>1276.6799999999998</v>
      </c>
      <c r="K231" s="41">
        <v>1276.6699999999998</v>
      </c>
      <c r="L231" s="41">
        <v>1276.6399999999999</v>
      </c>
      <c r="M231" s="41">
        <v>1276.6399999999999</v>
      </c>
      <c r="N231" s="41">
        <v>1276.6</v>
      </c>
      <c r="O231" s="41">
        <v>1276.6699999999998</v>
      </c>
      <c r="P231" s="41">
        <v>1276.6699999999998</v>
      </c>
      <c r="Q231" s="41">
        <v>1276.6999999999998</v>
      </c>
      <c r="R231" s="41">
        <v>1276.78</v>
      </c>
      <c r="S231" s="41">
        <v>1276.6599999999999</v>
      </c>
      <c r="T231" s="41">
        <v>1275.6799999999998</v>
      </c>
      <c r="U231" s="41">
        <v>1275.54</v>
      </c>
      <c r="V231" s="41">
        <v>1276.61</v>
      </c>
      <c r="W231" s="41">
        <v>1275.28</v>
      </c>
      <c r="X231" s="41">
        <v>1385.1899999999998</v>
      </c>
      <c r="Y231" s="41">
        <v>1276.77</v>
      </c>
    </row>
    <row r="232" spans="1:25" ht="15.75" customHeight="1">
      <c r="A232" s="40">
        <f t="shared" si="5"/>
        <v>45002</v>
      </c>
      <c r="B232" s="41">
        <v>1276.9799999999998</v>
      </c>
      <c r="C232" s="41">
        <v>1277.11</v>
      </c>
      <c r="D232" s="41">
        <v>1277.2099999999998</v>
      </c>
      <c r="E232" s="41">
        <v>1277.1999999999998</v>
      </c>
      <c r="F232" s="41">
        <v>1277.12</v>
      </c>
      <c r="G232" s="41">
        <v>1277.1899999999998</v>
      </c>
      <c r="H232" s="41">
        <v>1276.3999999999999</v>
      </c>
      <c r="I232" s="41">
        <v>1276.31</v>
      </c>
      <c r="J232" s="41">
        <v>1276.7599999999998</v>
      </c>
      <c r="K232" s="41">
        <v>1276.7099999999998</v>
      </c>
      <c r="L232" s="41">
        <v>1276.7199999999998</v>
      </c>
      <c r="M232" s="41">
        <v>1276.7599999999998</v>
      </c>
      <c r="N232" s="41">
        <v>1276.7499999999998</v>
      </c>
      <c r="O232" s="41">
        <v>1276.77</v>
      </c>
      <c r="P232" s="41">
        <v>1276.7399999999998</v>
      </c>
      <c r="Q232" s="41">
        <v>1276.77</v>
      </c>
      <c r="R232" s="41">
        <v>1276.84</v>
      </c>
      <c r="S232" s="41">
        <v>1276.4499999999998</v>
      </c>
      <c r="T232" s="41">
        <v>1275.3</v>
      </c>
      <c r="U232" s="41">
        <v>1275.3</v>
      </c>
      <c r="V232" s="41">
        <v>1276.9799999999998</v>
      </c>
      <c r="W232" s="41">
        <v>1275.04</v>
      </c>
      <c r="X232" s="41">
        <v>1380.7199999999998</v>
      </c>
      <c r="Y232" s="41">
        <v>1276.55</v>
      </c>
    </row>
    <row r="233" spans="1:25" ht="15.75" customHeight="1">
      <c r="A233" s="40">
        <f t="shared" si="5"/>
        <v>45003</v>
      </c>
      <c r="B233" s="41">
        <v>1276.4399999999998</v>
      </c>
      <c r="C233" s="41">
        <v>1276.6599999999999</v>
      </c>
      <c r="D233" s="41">
        <v>1276.83</v>
      </c>
      <c r="E233" s="41">
        <v>1276.85</v>
      </c>
      <c r="F233" s="41">
        <v>1276.83</v>
      </c>
      <c r="G233" s="41">
        <v>1276.81</v>
      </c>
      <c r="H233" s="41">
        <v>1276.1599999999999</v>
      </c>
      <c r="I233" s="41">
        <v>1276.2599999999998</v>
      </c>
      <c r="J233" s="41">
        <v>1276.78</v>
      </c>
      <c r="K233" s="41">
        <v>1276.81</v>
      </c>
      <c r="L233" s="41">
        <v>1276.82</v>
      </c>
      <c r="M233" s="41">
        <v>1276.7599999999998</v>
      </c>
      <c r="N233" s="41">
        <v>1276.6699999999998</v>
      </c>
      <c r="O233" s="41">
        <v>1276.77</v>
      </c>
      <c r="P233" s="41">
        <v>1276.78</v>
      </c>
      <c r="Q233" s="41">
        <v>1276.86</v>
      </c>
      <c r="R233" s="41">
        <v>1276.9199999999998</v>
      </c>
      <c r="S233" s="41">
        <v>1276.6899999999998</v>
      </c>
      <c r="T233" s="41">
        <v>1275.6399999999999</v>
      </c>
      <c r="U233" s="41">
        <v>1275.4899999999998</v>
      </c>
      <c r="V233" s="41">
        <v>1276.4399999999998</v>
      </c>
      <c r="W233" s="41">
        <v>1275.3</v>
      </c>
      <c r="X233" s="41">
        <v>1375.4499999999998</v>
      </c>
      <c r="Y233" s="41">
        <v>1276.6799999999998</v>
      </c>
    </row>
    <row r="234" spans="1:25" ht="15.75" customHeight="1">
      <c r="A234" s="40">
        <f t="shared" si="5"/>
        <v>45004</v>
      </c>
      <c r="B234" s="41">
        <v>1276.55</v>
      </c>
      <c r="C234" s="41">
        <v>1276.6799999999998</v>
      </c>
      <c r="D234" s="41">
        <v>1276.8999999999999</v>
      </c>
      <c r="E234" s="41">
        <v>1276.9399999999998</v>
      </c>
      <c r="F234" s="41">
        <v>1276.9199999999998</v>
      </c>
      <c r="G234" s="41">
        <v>1276.84</v>
      </c>
      <c r="H234" s="41">
        <v>1276.37</v>
      </c>
      <c r="I234" s="41">
        <v>1313.6699999999998</v>
      </c>
      <c r="J234" s="41">
        <v>1276.7199999999998</v>
      </c>
      <c r="K234" s="41">
        <v>1276.9299999999998</v>
      </c>
      <c r="L234" s="41">
        <v>1276.77</v>
      </c>
      <c r="M234" s="41">
        <v>1276.79</v>
      </c>
      <c r="N234" s="41">
        <v>1276.78</v>
      </c>
      <c r="O234" s="41">
        <v>1276.85</v>
      </c>
      <c r="P234" s="41">
        <v>1276.82</v>
      </c>
      <c r="Q234" s="41">
        <v>1276.86</v>
      </c>
      <c r="R234" s="41">
        <v>1276.9799999999998</v>
      </c>
      <c r="S234" s="41">
        <v>1276.8899999999999</v>
      </c>
      <c r="T234" s="41">
        <v>1275.78</v>
      </c>
      <c r="U234" s="41">
        <v>1275.53</v>
      </c>
      <c r="V234" s="41">
        <v>1276.55</v>
      </c>
      <c r="W234" s="41">
        <v>1275.3799999999999</v>
      </c>
      <c r="X234" s="41">
        <v>1396.2599999999998</v>
      </c>
      <c r="Y234" s="41">
        <v>1280.56</v>
      </c>
    </row>
    <row r="235" spans="1:25" ht="15.75" customHeight="1">
      <c r="A235" s="40">
        <f t="shared" si="5"/>
        <v>45005</v>
      </c>
      <c r="B235" s="41">
        <v>1275.55</v>
      </c>
      <c r="C235" s="41">
        <v>1275.9899999999998</v>
      </c>
      <c r="D235" s="41">
        <v>1276.4599999999998</v>
      </c>
      <c r="E235" s="41">
        <v>1276.4599999999998</v>
      </c>
      <c r="F235" s="41">
        <v>1276.31</v>
      </c>
      <c r="G235" s="41">
        <v>1276.53</v>
      </c>
      <c r="H235" s="41">
        <v>1275.1999999999998</v>
      </c>
      <c r="I235" s="41">
        <v>1390.9799999999998</v>
      </c>
      <c r="J235" s="41">
        <v>1276.6999999999998</v>
      </c>
      <c r="K235" s="41">
        <v>1276.55</v>
      </c>
      <c r="L235" s="41">
        <v>1276.54</v>
      </c>
      <c r="M235" s="41">
        <v>1276.4899999999998</v>
      </c>
      <c r="N235" s="41">
        <v>1276.4699999999998</v>
      </c>
      <c r="O235" s="41">
        <v>1276.52</v>
      </c>
      <c r="P235" s="41">
        <v>1276.4599999999998</v>
      </c>
      <c r="Q235" s="41">
        <v>1276.5099999999998</v>
      </c>
      <c r="R235" s="41">
        <v>1276.6599999999999</v>
      </c>
      <c r="S235" s="41">
        <v>1276.3999999999999</v>
      </c>
      <c r="T235" s="41">
        <v>1275.2499999999998</v>
      </c>
      <c r="U235" s="41">
        <v>1284.4099999999999</v>
      </c>
      <c r="V235" s="41">
        <v>1275.55</v>
      </c>
      <c r="W235" s="41">
        <v>1274.9499999999998</v>
      </c>
      <c r="X235" s="41">
        <v>1425.6899999999998</v>
      </c>
      <c r="Y235" s="41">
        <v>1290.9499999999998</v>
      </c>
    </row>
    <row r="236" spans="1:25" ht="15.75" customHeight="1">
      <c r="A236" s="40">
        <f t="shared" si="5"/>
        <v>45006</v>
      </c>
      <c r="B236" s="41">
        <v>1276.4399999999998</v>
      </c>
      <c r="C236" s="41">
        <v>1276.1399999999999</v>
      </c>
      <c r="D236" s="41">
        <v>1276.81</v>
      </c>
      <c r="E236" s="41">
        <v>1276.84</v>
      </c>
      <c r="F236" s="41">
        <v>1276.7299999999998</v>
      </c>
      <c r="G236" s="41">
        <v>1276.9299999999998</v>
      </c>
      <c r="H236" s="41">
        <v>1276.1599999999999</v>
      </c>
      <c r="I236" s="41">
        <v>1375.9499999999998</v>
      </c>
      <c r="J236" s="41">
        <v>1276.1799999999998</v>
      </c>
      <c r="K236" s="41">
        <v>1276.06</v>
      </c>
      <c r="L236" s="41">
        <v>1276.09</v>
      </c>
      <c r="M236" s="41">
        <v>1276.1299999999999</v>
      </c>
      <c r="N236" s="41">
        <v>1276.1599999999999</v>
      </c>
      <c r="O236" s="41">
        <v>1276.2199999999998</v>
      </c>
      <c r="P236" s="41">
        <v>1276.1699999999998</v>
      </c>
      <c r="Q236" s="41">
        <v>1276.1299999999999</v>
      </c>
      <c r="R236" s="41">
        <v>1276.2199999999998</v>
      </c>
      <c r="S236" s="41">
        <v>1276.4899999999998</v>
      </c>
      <c r="T236" s="41">
        <v>1275.27</v>
      </c>
      <c r="U236" s="41">
        <v>1285.33</v>
      </c>
      <c r="V236" s="41">
        <v>1276.4399999999998</v>
      </c>
      <c r="W236" s="41">
        <v>1275.1</v>
      </c>
      <c r="X236" s="41">
        <v>1426.62</v>
      </c>
      <c r="Y236" s="41">
        <v>1294.85</v>
      </c>
    </row>
    <row r="237" spans="1:25" ht="15.75" customHeight="1">
      <c r="A237" s="40">
        <f t="shared" si="5"/>
        <v>45007</v>
      </c>
      <c r="B237" s="41">
        <v>1275.6899999999998</v>
      </c>
      <c r="C237" s="41">
        <v>1274.36</v>
      </c>
      <c r="D237" s="41">
        <v>1274.6299999999999</v>
      </c>
      <c r="E237" s="41">
        <v>1274.8</v>
      </c>
      <c r="F237" s="41">
        <v>1275.56</v>
      </c>
      <c r="G237" s="41">
        <v>1276.1299999999999</v>
      </c>
      <c r="H237" s="41">
        <v>1274.04</v>
      </c>
      <c r="I237" s="41">
        <v>1275.6</v>
      </c>
      <c r="J237" s="41">
        <v>1276.31</v>
      </c>
      <c r="K237" s="41">
        <v>1276.36</v>
      </c>
      <c r="L237" s="41">
        <v>1276.3899999999999</v>
      </c>
      <c r="M237" s="41">
        <v>1276.3899999999999</v>
      </c>
      <c r="N237" s="41">
        <v>1276.3799999999999</v>
      </c>
      <c r="O237" s="41">
        <v>1284.11</v>
      </c>
      <c r="P237" s="41">
        <v>1276.3999999999999</v>
      </c>
      <c r="Q237" s="41">
        <v>1276.3799999999999</v>
      </c>
      <c r="R237" s="41">
        <v>1276.3799999999999</v>
      </c>
      <c r="S237" s="41">
        <v>1276.4399999999998</v>
      </c>
      <c r="T237" s="41">
        <v>1274.9299999999998</v>
      </c>
      <c r="U237" s="41">
        <v>1275.1799999999998</v>
      </c>
      <c r="V237" s="41">
        <v>1275.6899999999998</v>
      </c>
      <c r="W237" s="41">
        <v>1274.9199999999998</v>
      </c>
      <c r="X237" s="41">
        <v>1433.35</v>
      </c>
      <c r="Y237" s="41">
        <v>1275.6599999999999</v>
      </c>
    </row>
    <row r="238" spans="1:25" ht="15.75" customHeight="1">
      <c r="A238" s="40">
        <f t="shared" si="5"/>
        <v>45008</v>
      </c>
      <c r="B238" s="41">
        <v>1276.02</v>
      </c>
      <c r="C238" s="41">
        <v>1274.7199999999998</v>
      </c>
      <c r="D238" s="41">
        <v>1274.9499999999998</v>
      </c>
      <c r="E238" s="41">
        <v>1274.9299999999998</v>
      </c>
      <c r="F238" s="41">
        <v>1274.7599999999998</v>
      </c>
      <c r="G238" s="41">
        <v>1275.9999999999998</v>
      </c>
      <c r="H238" s="41">
        <v>1273.9399999999998</v>
      </c>
      <c r="I238" s="41">
        <v>1275.29</v>
      </c>
      <c r="J238" s="41">
        <v>1276.29</v>
      </c>
      <c r="K238" s="41">
        <v>1276.3</v>
      </c>
      <c r="L238" s="41">
        <v>1276.37</v>
      </c>
      <c r="M238" s="41">
        <v>1276.3899999999999</v>
      </c>
      <c r="N238" s="41">
        <v>1276.35</v>
      </c>
      <c r="O238" s="41">
        <v>1276.3999999999999</v>
      </c>
      <c r="P238" s="41">
        <v>1276.3999999999999</v>
      </c>
      <c r="Q238" s="41">
        <v>1276.3899999999999</v>
      </c>
      <c r="R238" s="41">
        <v>1276.3999999999999</v>
      </c>
      <c r="S238" s="41">
        <v>1276.6599999999999</v>
      </c>
      <c r="T238" s="41">
        <v>1275.2299999999998</v>
      </c>
      <c r="U238" s="41">
        <v>1275.1499999999999</v>
      </c>
      <c r="V238" s="41">
        <v>1276.02</v>
      </c>
      <c r="W238" s="41">
        <v>1275.3</v>
      </c>
      <c r="X238" s="41">
        <v>1369.1499999999999</v>
      </c>
      <c r="Y238" s="41">
        <v>1276.79</v>
      </c>
    </row>
    <row r="239" spans="1:25" ht="15.75" customHeight="1">
      <c r="A239" s="40">
        <f t="shared" si="5"/>
        <v>45009</v>
      </c>
      <c r="B239" s="41">
        <v>1276.9399999999998</v>
      </c>
      <c r="C239" s="41">
        <v>1276.9999999999998</v>
      </c>
      <c r="D239" s="41">
        <v>1277.1399999999999</v>
      </c>
      <c r="E239" s="41">
        <v>1277.06</v>
      </c>
      <c r="F239" s="41">
        <v>1329.03</v>
      </c>
      <c r="G239" s="41">
        <v>1277.04</v>
      </c>
      <c r="H239" s="41">
        <v>1276.05</v>
      </c>
      <c r="I239" s="41">
        <v>1276.12</v>
      </c>
      <c r="J239" s="41">
        <v>1276.6499999999999</v>
      </c>
      <c r="K239" s="41">
        <v>1276.6299999999999</v>
      </c>
      <c r="L239" s="41">
        <v>1276.62</v>
      </c>
      <c r="M239" s="41">
        <v>1276.6299999999999</v>
      </c>
      <c r="N239" s="41">
        <v>1276.6499999999999</v>
      </c>
      <c r="O239" s="41">
        <v>1276.6699999999998</v>
      </c>
      <c r="P239" s="41">
        <v>1276.6999999999998</v>
      </c>
      <c r="Q239" s="41">
        <v>1276.7199999999998</v>
      </c>
      <c r="R239" s="41">
        <v>1276.8</v>
      </c>
      <c r="S239" s="41">
        <v>1276.7099999999998</v>
      </c>
      <c r="T239" s="41">
        <v>1275.3799999999999</v>
      </c>
      <c r="U239" s="41">
        <v>1275.2399999999998</v>
      </c>
      <c r="V239" s="41">
        <v>1276.9399999999998</v>
      </c>
      <c r="W239" s="41">
        <v>1275.3</v>
      </c>
      <c r="X239" s="41">
        <v>1372.6799999999998</v>
      </c>
      <c r="Y239" s="41">
        <v>1276.4799999999998</v>
      </c>
    </row>
    <row r="240" spans="1:25" ht="15.75" customHeight="1">
      <c r="A240" s="40">
        <f t="shared" si="5"/>
        <v>45010</v>
      </c>
      <c r="B240" s="41">
        <v>1276.54</v>
      </c>
      <c r="C240" s="41">
        <v>1276.7099999999998</v>
      </c>
      <c r="D240" s="41">
        <v>1276.9099999999999</v>
      </c>
      <c r="E240" s="41">
        <v>1276.84</v>
      </c>
      <c r="F240" s="41">
        <v>1341.1399999999999</v>
      </c>
      <c r="G240" s="41">
        <v>1276.9199999999998</v>
      </c>
      <c r="H240" s="41">
        <v>1276.11</v>
      </c>
      <c r="I240" s="41">
        <v>1276.4699999999998</v>
      </c>
      <c r="J240" s="41">
        <v>1276.7299999999998</v>
      </c>
      <c r="K240" s="41">
        <v>1276.7599999999998</v>
      </c>
      <c r="L240" s="41">
        <v>1276.7499999999998</v>
      </c>
      <c r="M240" s="41">
        <v>1276.7299999999998</v>
      </c>
      <c r="N240" s="41">
        <v>1276.6999999999998</v>
      </c>
      <c r="O240" s="41">
        <v>1276.7299999999998</v>
      </c>
      <c r="P240" s="41">
        <v>1276.7599999999998</v>
      </c>
      <c r="Q240" s="41">
        <v>1276.77</v>
      </c>
      <c r="R240" s="41">
        <v>1276.82</v>
      </c>
      <c r="S240" s="41">
        <v>1276.8</v>
      </c>
      <c r="T240" s="41">
        <v>1275.53</v>
      </c>
      <c r="U240" s="41">
        <v>1275.31</v>
      </c>
      <c r="V240" s="41">
        <v>1276.54</v>
      </c>
      <c r="W240" s="41">
        <v>1274.9599999999998</v>
      </c>
      <c r="X240" s="41">
        <v>1367.4599999999998</v>
      </c>
      <c r="Y240" s="41">
        <v>1276.3799999999999</v>
      </c>
    </row>
    <row r="241" spans="1:25" ht="15.75" customHeight="1">
      <c r="A241" s="40">
        <f t="shared" si="5"/>
        <v>45011</v>
      </c>
      <c r="B241" s="41">
        <v>1276.62</v>
      </c>
      <c r="C241" s="41">
        <v>1276.7299999999998</v>
      </c>
      <c r="D241" s="41">
        <v>1276.9299999999998</v>
      </c>
      <c r="E241" s="41">
        <v>1276.84</v>
      </c>
      <c r="F241" s="41">
        <v>1303.34</v>
      </c>
      <c r="G241" s="41">
        <v>1276.9399999999998</v>
      </c>
      <c r="H241" s="41">
        <v>1276.3799999999999</v>
      </c>
      <c r="I241" s="41">
        <v>1276.54</v>
      </c>
      <c r="J241" s="41">
        <v>1276.36</v>
      </c>
      <c r="K241" s="41">
        <v>1276.6399999999999</v>
      </c>
      <c r="L241" s="41">
        <v>1276.7099999999998</v>
      </c>
      <c r="M241" s="41">
        <v>1276.7099999999998</v>
      </c>
      <c r="N241" s="41">
        <v>1276.7199999999998</v>
      </c>
      <c r="O241" s="41">
        <v>1276.78</v>
      </c>
      <c r="P241" s="41">
        <v>1276.7599999999998</v>
      </c>
      <c r="Q241" s="41">
        <v>1276.82</v>
      </c>
      <c r="R241" s="41">
        <v>1276.8899999999999</v>
      </c>
      <c r="S241" s="41">
        <v>1276.86</v>
      </c>
      <c r="T241" s="41">
        <v>1275.6499999999999</v>
      </c>
      <c r="U241" s="41">
        <v>1275.52</v>
      </c>
      <c r="V241" s="41">
        <v>1276.62</v>
      </c>
      <c r="W241" s="41">
        <v>1274.9499999999998</v>
      </c>
      <c r="X241" s="41">
        <v>1357.84</v>
      </c>
      <c r="Y241" s="41">
        <v>1276.59</v>
      </c>
    </row>
    <row r="242" spans="1:25" ht="15.75" customHeight="1">
      <c r="A242" s="40">
        <f t="shared" si="5"/>
        <v>45012</v>
      </c>
      <c r="B242" s="41">
        <v>1276.6899999999998</v>
      </c>
      <c r="C242" s="41">
        <v>1276.83</v>
      </c>
      <c r="D242" s="41">
        <v>1276.9599999999998</v>
      </c>
      <c r="E242" s="41">
        <v>1276.87</v>
      </c>
      <c r="F242" s="41">
        <v>1299.9999999999998</v>
      </c>
      <c r="G242" s="41">
        <v>1276.9199999999998</v>
      </c>
      <c r="H242" s="41">
        <v>1275.9599999999998</v>
      </c>
      <c r="I242" s="41">
        <v>1276.03</v>
      </c>
      <c r="J242" s="41">
        <v>1276.34</v>
      </c>
      <c r="K242" s="41">
        <v>1276.4699999999998</v>
      </c>
      <c r="L242" s="41">
        <v>1276.58</v>
      </c>
      <c r="M242" s="41">
        <v>1276.6</v>
      </c>
      <c r="N242" s="41">
        <v>1276.6</v>
      </c>
      <c r="O242" s="41">
        <v>1276.6599999999999</v>
      </c>
      <c r="P242" s="41">
        <v>1276.58</v>
      </c>
      <c r="Q242" s="41">
        <v>1276.59</v>
      </c>
      <c r="R242" s="41">
        <v>1276.6399999999999</v>
      </c>
      <c r="S242" s="41">
        <v>1276.7499999999998</v>
      </c>
      <c r="T242" s="41">
        <v>1275.5099999999998</v>
      </c>
      <c r="U242" s="41">
        <v>1275.52</v>
      </c>
      <c r="V242" s="41">
        <v>1276.6899999999998</v>
      </c>
      <c r="W242" s="41">
        <v>1274.9799999999998</v>
      </c>
      <c r="X242" s="41">
        <v>1355.8899999999999</v>
      </c>
      <c r="Y242" s="41">
        <v>1276.2499999999998</v>
      </c>
    </row>
    <row r="243" spans="1:25" ht="15.75" customHeight="1">
      <c r="A243" s="40">
        <f t="shared" si="5"/>
        <v>45013</v>
      </c>
      <c r="B243" s="41">
        <v>1276.7299999999998</v>
      </c>
      <c r="C243" s="41">
        <v>1276.82</v>
      </c>
      <c r="D243" s="41">
        <v>1276.9499999999998</v>
      </c>
      <c r="E243" s="41">
        <v>1276.86</v>
      </c>
      <c r="F243" s="41">
        <v>1300.09</v>
      </c>
      <c r="G243" s="41">
        <v>1277.33</v>
      </c>
      <c r="H243" s="41">
        <v>1276.6899999999998</v>
      </c>
      <c r="I243" s="41">
        <v>1276.27</v>
      </c>
      <c r="J243" s="41">
        <v>1276.3999999999999</v>
      </c>
      <c r="K243" s="41">
        <v>1276.4799999999998</v>
      </c>
      <c r="L243" s="41">
        <v>1276.54</v>
      </c>
      <c r="M243" s="41">
        <v>1276.6699999999998</v>
      </c>
      <c r="N243" s="41">
        <v>1276.7099999999998</v>
      </c>
      <c r="O243" s="41">
        <v>1276.7299999999998</v>
      </c>
      <c r="P243" s="41">
        <v>1276.7299999999998</v>
      </c>
      <c r="Q243" s="41">
        <v>1276.8799999999999</v>
      </c>
      <c r="R243" s="41">
        <v>1276.86</v>
      </c>
      <c r="S243" s="41">
        <v>1276.84</v>
      </c>
      <c r="T243" s="41">
        <v>1275.77</v>
      </c>
      <c r="U243" s="41">
        <v>1275.56</v>
      </c>
      <c r="V243" s="41">
        <v>1276.7299999999998</v>
      </c>
      <c r="W243" s="41">
        <v>1275.2399999999998</v>
      </c>
      <c r="X243" s="41">
        <v>1352.4599999999998</v>
      </c>
      <c r="Y243" s="41">
        <v>1276.4999999999998</v>
      </c>
    </row>
    <row r="244" spans="1:25" ht="15.75" customHeight="1">
      <c r="A244" s="40">
        <f t="shared" si="5"/>
        <v>45014</v>
      </c>
      <c r="B244" s="41">
        <v>1276.8799999999999</v>
      </c>
      <c r="C244" s="41">
        <v>1276.9599999999998</v>
      </c>
      <c r="D244" s="41">
        <v>1277.06</v>
      </c>
      <c r="E244" s="41">
        <v>1276.9699999999998</v>
      </c>
      <c r="F244" s="41">
        <v>1278.7599999999998</v>
      </c>
      <c r="G244" s="41">
        <v>1277.27</v>
      </c>
      <c r="H244" s="41">
        <v>1276.4099999999999</v>
      </c>
      <c r="I244" s="41">
        <v>1276.35</v>
      </c>
      <c r="J244" s="41">
        <v>1276.6999999999998</v>
      </c>
      <c r="K244" s="41">
        <v>1276.61</v>
      </c>
      <c r="L244" s="41">
        <v>1276.6999999999998</v>
      </c>
      <c r="M244" s="41">
        <v>1276.7299999999998</v>
      </c>
      <c r="N244" s="41">
        <v>1276.78</v>
      </c>
      <c r="O244" s="41">
        <v>1276.83</v>
      </c>
      <c r="P244" s="41">
        <v>1276.79</v>
      </c>
      <c r="Q244" s="41">
        <v>1276.8999999999999</v>
      </c>
      <c r="R244" s="41">
        <v>1277.07</v>
      </c>
      <c r="S244" s="41">
        <v>1276.87</v>
      </c>
      <c r="T244" s="41">
        <v>1275.54</v>
      </c>
      <c r="U244" s="41">
        <v>1275.81</v>
      </c>
      <c r="V244" s="41">
        <v>1275.6299999999999</v>
      </c>
      <c r="W244" s="41">
        <v>1275.4699999999998</v>
      </c>
      <c r="X244" s="41">
        <v>1312.04</v>
      </c>
      <c r="Y244" s="41">
        <v>1277.1599999999999</v>
      </c>
    </row>
    <row r="245" spans="1:25" ht="15.75" customHeight="1">
      <c r="A245" s="40">
        <f t="shared" si="5"/>
        <v>45015</v>
      </c>
      <c r="B245" s="41">
        <v>1278.1899999999998</v>
      </c>
      <c r="C245" s="41">
        <v>1277.07</v>
      </c>
      <c r="D245" s="41">
        <v>1277.1799999999998</v>
      </c>
      <c r="E245" s="41">
        <v>1277.09</v>
      </c>
      <c r="F245" s="41">
        <v>1281.55</v>
      </c>
      <c r="G245" s="41">
        <v>1277.33</v>
      </c>
      <c r="H245" s="41">
        <v>1276.6</v>
      </c>
      <c r="I245" s="41">
        <v>1276.5099999999998</v>
      </c>
      <c r="J245" s="41">
        <v>1276.7599999999998</v>
      </c>
      <c r="K245" s="41">
        <v>1276.7099999999998</v>
      </c>
      <c r="L245" s="41">
        <v>1276.79</v>
      </c>
      <c r="M245" s="41">
        <v>1276.82</v>
      </c>
      <c r="N245" s="41">
        <v>1276.86</v>
      </c>
      <c r="O245" s="41">
        <v>1276.86</v>
      </c>
      <c r="P245" s="41">
        <v>1276.8999999999999</v>
      </c>
      <c r="Q245" s="41">
        <v>1277.04</v>
      </c>
      <c r="R245" s="41">
        <v>1277.02</v>
      </c>
      <c r="S245" s="41">
        <v>1276.9999999999998</v>
      </c>
      <c r="T245" s="41">
        <v>1276.03</v>
      </c>
      <c r="U245" s="41">
        <v>1275.83</v>
      </c>
      <c r="V245" s="41">
        <v>1275.6599999999999</v>
      </c>
      <c r="W245" s="41">
        <v>1275.6</v>
      </c>
      <c r="X245" s="41">
        <v>1330.3799999999999</v>
      </c>
      <c r="Y245" s="41">
        <v>1277.1799999999998</v>
      </c>
    </row>
    <row r="246" spans="1:25" ht="15.75" customHeight="1">
      <c r="A246" s="40">
        <f t="shared" si="5"/>
        <v>45016</v>
      </c>
      <c r="B246" s="41">
        <v>1276.9599999999998</v>
      </c>
      <c r="C246" s="41">
        <v>1276.9999999999998</v>
      </c>
      <c r="D246" s="41">
        <v>1277.08</v>
      </c>
      <c r="E246" s="41">
        <v>1277.0099999999998</v>
      </c>
      <c r="F246" s="41">
        <v>1278.62</v>
      </c>
      <c r="G246" s="41">
        <v>1277.1799999999998</v>
      </c>
      <c r="H246" s="41">
        <v>1276.09</v>
      </c>
      <c r="I246" s="41">
        <v>1276.29</v>
      </c>
      <c r="J246" s="41">
        <v>1276.7199999999998</v>
      </c>
      <c r="K246" s="41">
        <v>1276.81</v>
      </c>
      <c r="L246" s="41">
        <v>1276.82</v>
      </c>
      <c r="M246" s="41">
        <v>1276.82</v>
      </c>
      <c r="N246" s="41">
        <v>1276.79</v>
      </c>
      <c r="O246" s="41">
        <v>1276.84</v>
      </c>
      <c r="P246" s="41">
        <v>1276.81</v>
      </c>
      <c r="Q246" s="41">
        <v>1276.8799999999999</v>
      </c>
      <c r="R246" s="41">
        <v>1276.8899999999999</v>
      </c>
      <c r="S246" s="41">
        <v>1276.7399999999998</v>
      </c>
      <c r="T246" s="41">
        <v>1275.7099999999998</v>
      </c>
      <c r="U246" s="41">
        <v>1275.7199999999998</v>
      </c>
      <c r="V246" s="41">
        <v>1275.56</v>
      </c>
      <c r="W246" s="41">
        <v>1274.79</v>
      </c>
      <c r="X246" s="41">
        <v>1357.29</v>
      </c>
      <c r="Y246" s="41">
        <v>1276.11</v>
      </c>
    </row>
    <row r="247" spans="1:25" ht="15.75" customHeight="1">
      <c r="A247" s="36" t="s">
        <v>73</v>
      </c>
      <c r="B247" s="37"/>
      <c r="C247" s="39" t="s">
        <v>104</v>
      </c>
      <c r="D247" s="37"/>
      <c r="E247" s="37"/>
      <c r="F247" s="37"/>
      <c r="G247" s="37"/>
      <c r="H247" s="37"/>
      <c r="I247" s="37"/>
      <c r="J247" s="37"/>
      <c r="K247" s="37"/>
      <c r="L247" s="37"/>
      <c r="M247" s="37"/>
      <c r="N247" s="37"/>
      <c r="O247" s="37"/>
      <c r="P247" s="37"/>
      <c r="Q247" s="37"/>
      <c r="R247" s="37"/>
      <c r="S247" s="37"/>
      <c r="T247" s="37"/>
      <c r="U247" s="37"/>
      <c r="V247" s="37"/>
      <c r="W247" s="37"/>
      <c r="X247" s="37"/>
      <c r="Y247" s="35"/>
    </row>
    <row r="248" spans="1:25" ht="15.75" customHeight="1">
      <c r="A248" s="36" t="s">
        <v>75</v>
      </c>
      <c r="B248" s="37"/>
      <c r="C248" s="37"/>
      <c r="D248" s="37"/>
      <c r="E248" s="37"/>
      <c r="F248" s="37"/>
      <c r="G248" s="39" t="str">
        <f>G211</f>
        <v>от 670 кВт до 10 мВт</v>
      </c>
      <c r="H248" s="37"/>
      <c r="I248" s="37"/>
      <c r="J248" s="37"/>
      <c r="K248" s="37"/>
      <c r="L248" s="37"/>
      <c r="M248" s="37"/>
      <c r="N248" s="37"/>
      <c r="O248" s="37"/>
      <c r="P248" s="37"/>
      <c r="Q248" s="37"/>
      <c r="R248" s="37"/>
      <c r="S248" s="37"/>
      <c r="T248" s="37"/>
      <c r="U248" s="37"/>
      <c r="V248" s="37"/>
      <c r="W248" s="37"/>
      <c r="X248" s="37"/>
      <c r="Y248" s="37"/>
    </row>
    <row r="249" spans="1:25" ht="15.75" customHeight="1">
      <c r="A249" s="87" t="s">
        <v>77</v>
      </c>
      <c r="B249" s="90" t="s">
        <v>78</v>
      </c>
      <c r="C249" s="91"/>
      <c r="D249" s="91"/>
      <c r="E249" s="91"/>
      <c r="F249" s="91"/>
      <c r="G249" s="91"/>
      <c r="H249" s="91"/>
      <c r="I249" s="91"/>
      <c r="J249" s="91"/>
      <c r="K249" s="91"/>
      <c r="L249" s="91"/>
      <c r="M249" s="91"/>
      <c r="N249" s="91"/>
      <c r="O249" s="91"/>
      <c r="P249" s="91"/>
      <c r="Q249" s="91"/>
      <c r="R249" s="91"/>
      <c r="S249" s="91"/>
      <c r="T249" s="91"/>
      <c r="U249" s="91"/>
      <c r="V249" s="91"/>
      <c r="W249" s="91"/>
      <c r="X249" s="91"/>
      <c r="Y249" s="92"/>
    </row>
    <row r="250" spans="1:25" ht="15.75" customHeight="1">
      <c r="A250" s="88"/>
      <c r="B250" s="93"/>
      <c r="C250" s="94"/>
      <c r="D250" s="94"/>
      <c r="E250" s="94"/>
      <c r="F250" s="94"/>
      <c r="G250" s="94"/>
      <c r="H250" s="94"/>
      <c r="I250" s="94"/>
      <c r="J250" s="94"/>
      <c r="K250" s="94"/>
      <c r="L250" s="94"/>
      <c r="M250" s="94"/>
      <c r="N250" s="94"/>
      <c r="O250" s="94"/>
      <c r="P250" s="94"/>
      <c r="Q250" s="94"/>
      <c r="R250" s="94"/>
      <c r="S250" s="94"/>
      <c r="T250" s="94"/>
      <c r="U250" s="94"/>
      <c r="V250" s="94"/>
      <c r="W250" s="94"/>
      <c r="X250" s="94"/>
      <c r="Y250" s="95"/>
    </row>
    <row r="251" spans="1:25" ht="15.75" customHeight="1">
      <c r="A251" s="88"/>
      <c r="B251" s="96" t="s">
        <v>79</v>
      </c>
      <c r="C251" s="96" t="s">
        <v>80</v>
      </c>
      <c r="D251" s="96" t="s">
        <v>81</v>
      </c>
      <c r="E251" s="96" t="s">
        <v>82</v>
      </c>
      <c r="F251" s="96" t="s">
        <v>83</v>
      </c>
      <c r="G251" s="96" t="s">
        <v>84</v>
      </c>
      <c r="H251" s="96" t="s">
        <v>85</v>
      </c>
      <c r="I251" s="96" t="s">
        <v>86</v>
      </c>
      <c r="J251" s="96" t="s">
        <v>87</v>
      </c>
      <c r="K251" s="96" t="s">
        <v>88</v>
      </c>
      <c r="L251" s="96" t="s">
        <v>89</v>
      </c>
      <c r="M251" s="96" t="s">
        <v>90</v>
      </c>
      <c r="N251" s="96" t="s">
        <v>91</v>
      </c>
      <c r="O251" s="96" t="s">
        <v>92</v>
      </c>
      <c r="P251" s="96" t="s">
        <v>93</v>
      </c>
      <c r="Q251" s="96" t="s">
        <v>94</v>
      </c>
      <c r="R251" s="96" t="s">
        <v>95</v>
      </c>
      <c r="S251" s="96" t="s">
        <v>96</v>
      </c>
      <c r="T251" s="96" t="s">
        <v>97</v>
      </c>
      <c r="U251" s="96" t="s">
        <v>98</v>
      </c>
      <c r="V251" s="96" t="s">
        <v>99</v>
      </c>
      <c r="W251" s="96" t="s">
        <v>100</v>
      </c>
      <c r="X251" s="96" t="s">
        <v>101</v>
      </c>
      <c r="Y251" s="96" t="s">
        <v>102</v>
      </c>
    </row>
    <row r="252" spans="1:25" ht="15.75" customHeight="1">
      <c r="A252" s="89"/>
      <c r="B252" s="97"/>
      <c r="C252" s="97"/>
      <c r="D252" s="97"/>
      <c r="E252" s="97"/>
      <c r="F252" s="97"/>
      <c r="G252" s="97"/>
      <c r="H252" s="97"/>
      <c r="I252" s="97"/>
      <c r="J252" s="97"/>
      <c r="K252" s="97"/>
      <c r="L252" s="97"/>
      <c r="M252" s="97"/>
      <c r="N252" s="97"/>
      <c r="O252" s="97"/>
      <c r="P252" s="97"/>
      <c r="Q252" s="97"/>
      <c r="R252" s="97"/>
      <c r="S252" s="97"/>
      <c r="T252" s="97"/>
      <c r="U252" s="97"/>
      <c r="V252" s="97"/>
      <c r="W252" s="97"/>
      <c r="X252" s="97"/>
      <c r="Y252" s="97"/>
    </row>
    <row r="253" spans="1:25" ht="15.75" customHeight="1">
      <c r="A253" s="40">
        <f>A216</f>
        <v>44986</v>
      </c>
      <c r="B253" s="41">
        <v>1347.6799999999998</v>
      </c>
      <c r="C253" s="41">
        <v>1287.4899999999998</v>
      </c>
      <c r="D253" s="41">
        <v>1271.5099999999998</v>
      </c>
      <c r="E253" s="41">
        <v>1271.4999999999998</v>
      </c>
      <c r="F253" s="41">
        <v>1271.4499999999998</v>
      </c>
      <c r="G253" s="41">
        <v>1271.31</v>
      </c>
      <c r="H253" s="41">
        <v>1346.6599999999999</v>
      </c>
      <c r="I253" s="41">
        <v>1544.87</v>
      </c>
      <c r="J253" s="41">
        <v>1343.1</v>
      </c>
      <c r="K253" s="41">
        <v>1324.77</v>
      </c>
      <c r="L253" s="41">
        <v>1313.34</v>
      </c>
      <c r="M253" s="41">
        <v>1273.9999999999998</v>
      </c>
      <c r="N253" s="41">
        <v>1282.31</v>
      </c>
      <c r="O253" s="41">
        <v>1305.0099999999998</v>
      </c>
      <c r="P253" s="41">
        <v>1371.86</v>
      </c>
      <c r="Q253" s="41">
        <v>1394.85</v>
      </c>
      <c r="R253" s="41">
        <v>1389.4499999999998</v>
      </c>
      <c r="S253" s="41">
        <v>1417.2199999999998</v>
      </c>
      <c r="T253" s="41">
        <v>1500.9999999999998</v>
      </c>
      <c r="U253" s="41">
        <v>1453.9899999999998</v>
      </c>
      <c r="V253" s="41">
        <v>1409.7199999999998</v>
      </c>
      <c r="W253" s="41">
        <v>1353.6599999999999</v>
      </c>
      <c r="X253" s="41">
        <v>1575.7099999999998</v>
      </c>
      <c r="Y253" s="41">
        <v>1461.53</v>
      </c>
    </row>
    <row r="254" spans="1:25" ht="15.75" customHeight="1">
      <c r="A254" s="40">
        <f>A253+1</f>
        <v>44987</v>
      </c>
      <c r="B254" s="41">
        <v>1364.02</v>
      </c>
      <c r="C254" s="41">
        <v>1309.9199999999998</v>
      </c>
      <c r="D254" s="41">
        <v>1271.4199999999998</v>
      </c>
      <c r="E254" s="41">
        <v>1271.3999999999999</v>
      </c>
      <c r="F254" s="41">
        <v>1271.29</v>
      </c>
      <c r="G254" s="41">
        <v>1271.05</v>
      </c>
      <c r="H254" s="41">
        <v>1292.58</v>
      </c>
      <c r="I254" s="41">
        <v>1364.9299999999998</v>
      </c>
      <c r="J254" s="41">
        <v>1270.4299999999998</v>
      </c>
      <c r="K254" s="41">
        <v>1337.2299999999998</v>
      </c>
      <c r="L254" s="41">
        <v>1394.9099999999999</v>
      </c>
      <c r="M254" s="41">
        <v>1433.1699999999998</v>
      </c>
      <c r="N254" s="41">
        <v>1469.07</v>
      </c>
      <c r="O254" s="41">
        <v>1510.62</v>
      </c>
      <c r="P254" s="41">
        <v>1479.33</v>
      </c>
      <c r="Q254" s="41">
        <v>1452.3899999999999</v>
      </c>
      <c r="R254" s="41">
        <v>1436.12</v>
      </c>
      <c r="S254" s="41">
        <v>1416.86</v>
      </c>
      <c r="T254" s="41">
        <v>1537.61</v>
      </c>
      <c r="U254" s="41">
        <v>1462.1699999999998</v>
      </c>
      <c r="V254" s="41">
        <v>1393.87</v>
      </c>
      <c r="W254" s="41">
        <v>1308.08</v>
      </c>
      <c r="X254" s="41">
        <v>1588.07</v>
      </c>
      <c r="Y254" s="41">
        <v>1502.8899999999999</v>
      </c>
    </row>
    <row r="255" spans="1:25" ht="15.75" customHeight="1">
      <c r="A255" s="40">
        <f aca="true" t="shared" si="6" ref="A255:A283">A254+1</f>
        <v>44988</v>
      </c>
      <c r="B255" s="41">
        <v>1473.35</v>
      </c>
      <c r="C255" s="41">
        <v>1360.8899999999999</v>
      </c>
      <c r="D255" s="41">
        <v>1271.1599999999999</v>
      </c>
      <c r="E255" s="41">
        <v>1271.1499999999999</v>
      </c>
      <c r="F255" s="41">
        <v>1271.07</v>
      </c>
      <c r="G255" s="41">
        <v>1270.8</v>
      </c>
      <c r="H255" s="41">
        <v>1324.1599999999999</v>
      </c>
      <c r="I255" s="41">
        <v>1372.1699999999998</v>
      </c>
      <c r="J255" s="41">
        <v>1270.08</v>
      </c>
      <c r="K255" s="41">
        <v>1270.1699999999998</v>
      </c>
      <c r="L255" s="41">
        <v>1349.81</v>
      </c>
      <c r="M255" s="41">
        <v>1329.12</v>
      </c>
      <c r="N255" s="41">
        <v>1342.07</v>
      </c>
      <c r="O255" s="41">
        <v>1326.07</v>
      </c>
      <c r="P255" s="41">
        <v>1269.9499999999998</v>
      </c>
      <c r="Q255" s="41">
        <v>1288.2399999999998</v>
      </c>
      <c r="R255" s="41">
        <v>1358.59</v>
      </c>
      <c r="S255" s="41">
        <v>1376.62</v>
      </c>
      <c r="T255" s="41">
        <v>1520.9399999999998</v>
      </c>
      <c r="U255" s="41">
        <v>1463.82</v>
      </c>
      <c r="V255" s="41">
        <v>1443.87</v>
      </c>
      <c r="W255" s="41">
        <v>1399.6399999999999</v>
      </c>
      <c r="X255" s="41">
        <v>1833.59</v>
      </c>
      <c r="Y255" s="41">
        <v>1529.8</v>
      </c>
    </row>
    <row r="256" spans="1:25" ht="15.75" customHeight="1">
      <c r="A256" s="40">
        <f t="shared" si="6"/>
        <v>44989</v>
      </c>
      <c r="B256" s="41">
        <v>1377.54</v>
      </c>
      <c r="C256" s="41">
        <v>1270.7399999999998</v>
      </c>
      <c r="D256" s="41">
        <v>1270.8</v>
      </c>
      <c r="E256" s="41">
        <v>1270.7199999999998</v>
      </c>
      <c r="F256" s="41">
        <v>1270.6999999999998</v>
      </c>
      <c r="G256" s="41">
        <v>1270.7599999999998</v>
      </c>
      <c r="H256" s="41">
        <v>1269.7599999999998</v>
      </c>
      <c r="I256" s="41">
        <v>1464.7299999999998</v>
      </c>
      <c r="J256" s="41">
        <v>1270.3</v>
      </c>
      <c r="K256" s="41">
        <v>1300.31</v>
      </c>
      <c r="L256" s="41">
        <v>1363.4599999999998</v>
      </c>
      <c r="M256" s="41">
        <v>1372.6799999999998</v>
      </c>
      <c r="N256" s="41">
        <v>1295.6799999999998</v>
      </c>
      <c r="O256" s="41">
        <v>1270.4299999999998</v>
      </c>
      <c r="P256" s="41">
        <v>1270.2499999999998</v>
      </c>
      <c r="Q256" s="41">
        <v>1286.1799999999998</v>
      </c>
      <c r="R256" s="41">
        <v>1295.7499999999998</v>
      </c>
      <c r="S256" s="41">
        <v>1270.2199999999998</v>
      </c>
      <c r="T256" s="41">
        <v>1354.34</v>
      </c>
      <c r="U256" s="41">
        <v>1268.6499999999999</v>
      </c>
      <c r="V256" s="41">
        <v>1268.4999999999998</v>
      </c>
      <c r="W256" s="41">
        <v>1268.5099999999998</v>
      </c>
      <c r="X256" s="41">
        <v>1501.52</v>
      </c>
      <c r="Y256" s="41">
        <v>1432.56</v>
      </c>
    </row>
    <row r="257" spans="1:25" ht="15.75" customHeight="1">
      <c r="A257" s="40">
        <f t="shared" si="6"/>
        <v>44990</v>
      </c>
      <c r="B257" s="41">
        <v>1328.6399999999999</v>
      </c>
      <c r="C257" s="41">
        <v>1270.79</v>
      </c>
      <c r="D257" s="41">
        <v>1270.82</v>
      </c>
      <c r="E257" s="41">
        <v>1270.7099999999998</v>
      </c>
      <c r="F257" s="41">
        <v>1270.7399999999998</v>
      </c>
      <c r="G257" s="41">
        <v>1270.7499999999998</v>
      </c>
      <c r="H257" s="41">
        <v>1269.86</v>
      </c>
      <c r="I257" s="41">
        <v>1431.3899999999999</v>
      </c>
      <c r="J257" s="41">
        <v>1270.1699999999998</v>
      </c>
      <c r="K257" s="41">
        <v>1313.4399999999998</v>
      </c>
      <c r="L257" s="41">
        <v>1368.9199999999998</v>
      </c>
      <c r="M257" s="41">
        <v>1411.84</v>
      </c>
      <c r="N257" s="41">
        <v>1454.9399999999998</v>
      </c>
      <c r="O257" s="41">
        <v>1467.35</v>
      </c>
      <c r="P257" s="41">
        <v>1411.4799999999998</v>
      </c>
      <c r="Q257" s="41">
        <v>1429.08</v>
      </c>
      <c r="R257" s="41">
        <v>1410.77</v>
      </c>
      <c r="S257" s="41">
        <v>1310.27</v>
      </c>
      <c r="T257" s="41">
        <v>1413.27</v>
      </c>
      <c r="U257" s="41">
        <v>1327.7299999999998</v>
      </c>
      <c r="V257" s="41">
        <v>1268.8799999999999</v>
      </c>
      <c r="W257" s="41">
        <v>1268.6999999999998</v>
      </c>
      <c r="X257" s="41">
        <v>1510.4799999999998</v>
      </c>
      <c r="Y257" s="41">
        <v>1456.03</v>
      </c>
    </row>
    <row r="258" spans="1:25" ht="15.75" customHeight="1">
      <c r="A258" s="40">
        <f t="shared" si="6"/>
        <v>44991</v>
      </c>
      <c r="B258" s="41">
        <v>1348.2599999999998</v>
      </c>
      <c r="C258" s="41">
        <v>1270.86</v>
      </c>
      <c r="D258" s="41">
        <v>1270.9899999999998</v>
      </c>
      <c r="E258" s="41">
        <v>1270.9699999999998</v>
      </c>
      <c r="F258" s="41">
        <v>1270.8</v>
      </c>
      <c r="G258" s="41">
        <v>1270.6399999999999</v>
      </c>
      <c r="H258" s="41">
        <v>1269.6799999999998</v>
      </c>
      <c r="I258" s="41">
        <v>1441.2099999999998</v>
      </c>
      <c r="J258" s="41">
        <v>1270.53</v>
      </c>
      <c r="K258" s="41">
        <v>1311.77</v>
      </c>
      <c r="L258" s="41">
        <v>1365.81</v>
      </c>
      <c r="M258" s="41">
        <v>1408.1999999999998</v>
      </c>
      <c r="N258" s="41">
        <v>1446.1299999999999</v>
      </c>
      <c r="O258" s="41">
        <v>1465.9799999999998</v>
      </c>
      <c r="P258" s="41">
        <v>1405.3</v>
      </c>
      <c r="Q258" s="41">
        <v>1424.3</v>
      </c>
      <c r="R258" s="41">
        <v>1407.85</v>
      </c>
      <c r="S258" s="41">
        <v>1309.33</v>
      </c>
      <c r="T258" s="41">
        <v>1408.6899999999998</v>
      </c>
      <c r="U258" s="41">
        <v>1326.1399999999999</v>
      </c>
      <c r="V258" s="41">
        <v>1268.9799999999998</v>
      </c>
      <c r="W258" s="41">
        <v>1268.86</v>
      </c>
      <c r="X258" s="41">
        <v>1503.2499999999998</v>
      </c>
      <c r="Y258" s="41">
        <v>1446.02</v>
      </c>
    </row>
    <row r="259" spans="1:25" ht="15.75" customHeight="1">
      <c r="A259" s="40">
        <f t="shared" si="6"/>
        <v>44992</v>
      </c>
      <c r="B259" s="41">
        <v>1327.02</v>
      </c>
      <c r="C259" s="41">
        <v>1270.86</v>
      </c>
      <c r="D259" s="41">
        <v>1270.9099999999999</v>
      </c>
      <c r="E259" s="41">
        <v>1270.82</v>
      </c>
      <c r="F259" s="41">
        <v>1270.81</v>
      </c>
      <c r="G259" s="41">
        <v>1270.6799999999998</v>
      </c>
      <c r="H259" s="41">
        <v>1269.5099999999998</v>
      </c>
      <c r="I259" s="41">
        <v>1405.6699999999998</v>
      </c>
      <c r="J259" s="41">
        <v>1269.6999999999998</v>
      </c>
      <c r="K259" s="41">
        <v>1269.79</v>
      </c>
      <c r="L259" s="41">
        <v>1309.4099999999999</v>
      </c>
      <c r="M259" s="41">
        <v>1360.1799999999998</v>
      </c>
      <c r="N259" s="41">
        <v>1403.86</v>
      </c>
      <c r="O259" s="41">
        <v>1421.4199999999998</v>
      </c>
      <c r="P259" s="41">
        <v>1347.6899999999998</v>
      </c>
      <c r="Q259" s="41">
        <v>1397.6</v>
      </c>
      <c r="R259" s="41">
        <v>1350.3</v>
      </c>
      <c r="S259" s="41">
        <v>1268.7599999999998</v>
      </c>
      <c r="T259" s="41">
        <v>1314.7099999999998</v>
      </c>
      <c r="U259" s="41">
        <v>1267.12</v>
      </c>
      <c r="V259" s="41">
        <v>1264.35</v>
      </c>
      <c r="W259" s="41">
        <v>1264.34</v>
      </c>
      <c r="X259" s="41">
        <v>1467.53</v>
      </c>
      <c r="Y259" s="41">
        <v>1422.1499999999999</v>
      </c>
    </row>
    <row r="260" spans="1:25" ht="15.75" customHeight="1">
      <c r="A260" s="40">
        <f t="shared" si="6"/>
        <v>44993</v>
      </c>
      <c r="B260" s="41">
        <v>1329.33</v>
      </c>
      <c r="C260" s="41">
        <v>1270.31</v>
      </c>
      <c r="D260" s="41">
        <v>1270.35</v>
      </c>
      <c r="E260" s="41">
        <v>1270.1399999999999</v>
      </c>
      <c r="F260" s="41">
        <v>1270.11</v>
      </c>
      <c r="G260" s="41">
        <v>1269.81</v>
      </c>
      <c r="H260" s="41">
        <v>1268.11</v>
      </c>
      <c r="I260" s="41">
        <v>1268.1399999999999</v>
      </c>
      <c r="J260" s="41">
        <v>1268.7199999999998</v>
      </c>
      <c r="K260" s="41">
        <v>1268.6399999999999</v>
      </c>
      <c r="L260" s="41">
        <v>1337.4699999999998</v>
      </c>
      <c r="M260" s="41">
        <v>1385.03</v>
      </c>
      <c r="N260" s="41">
        <v>1348.29</v>
      </c>
      <c r="O260" s="41">
        <v>1268.4399999999998</v>
      </c>
      <c r="P260" s="41">
        <v>1268.1399999999999</v>
      </c>
      <c r="Q260" s="41">
        <v>1268.57</v>
      </c>
      <c r="R260" s="41">
        <v>1268.8999999999999</v>
      </c>
      <c r="S260" s="41">
        <v>1268.9499999999998</v>
      </c>
      <c r="T260" s="41">
        <v>1292.29</v>
      </c>
      <c r="U260" s="41">
        <v>1266.7099999999998</v>
      </c>
      <c r="V260" s="41">
        <v>1266.7599999999998</v>
      </c>
      <c r="W260" s="41">
        <v>1266.2299999999998</v>
      </c>
      <c r="X260" s="41">
        <v>1448.4099999999999</v>
      </c>
      <c r="Y260" s="41">
        <v>1386.7499999999998</v>
      </c>
    </row>
    <row r="261" spans="1:25" ht="15.75" customHeight="1">
      <c r="A261" s="40">
        <f t="shared" si="6"/>
        <v>44994</v>
      </c>
      <c r="B261" s="41">
        <v>1321.4399999999998</v>
      </c>
      <c r="C261" s="41">
        <v>1270.36</v>
      </c>
      <c r="D261" s="41">
        <v>1270.3999999999999</v>
      </c>
      <c r="E261" s="41">
        <v>1270.2399999999998</v>
      </c>
      <c r="F261" s="41">
        <v>1270.2299999999998</v>
      </c>
      <c r="G261" s="41">
        <v>1269.9799999999998</v>
      </c>
      <c r="H261" s="41">
        <v>1268.34</v>
      </c>
      <c r="I261" s="41">
        <v>1268.54</v>
      </c>
      <c r="J261" s="41">
        <v>1268.85</v>
      </c>
      <c r="K261" s="41">
        <v>1276.5099999999998</v>
      </c>
      <c r="L261" s="41">
        <v>1382.6499999999999</v>
      </c>
      <c r="M261" s="41">
        <v>1433.36</v>
      </c>
      <c r="N261" s="41">
        <v>1388.6699999999998</v>
      </c>
      <c r="O261" s="41">
        <v>1289.4199999999998</v>
      </c>
      <c r="P261" s="41">
        <v>1268.58</v>
      </c>
      <c r="Q261" s="41">
        <v>1268.7399999999998</v>
      </c>
      <c r="R261" s="41">
        <v>1269.04</v>
      </c>
      <c r="S261" s="41">
        <v>1269.35</v>
      </c>
      <c r="T261" s="41">
        <v>1340.57</v>
      </c>
      <c r="U261" s="41">
        <v>1267.4199999999998</v>
      </c>
      <c r="V261" s="41">
        <v>1267.2199999999998</v>
      </c>
      <c r="W261" s="41">
        <v>1267.4299999999998</v>
      </c>
      <c r="X261" s="41">
        <v>1488.1799999999998</v>
      </c>
      <c r="Y261" s="41">
        <v>1408.6999999999998</v>
      </c>
    </row>
    <row r="262" spans="1:25" ht="15.75" customHeight="1">
      <c r="A262" s="40">
        <f t="shared" si="6"/>
        <v>44995</v>
      </c>
      <c r="B262" s="41">
        <v>1314.8</v>
      </c>
      <c r="C262" s="41">
        <v>1270.4199999999998</v>
      </c>
      <c r="D262" s="41">
        <v>1270.3999999999999</v>
      </c>
      <c r="E262" s="41">
        <v>1270.2399999999998</v>
      </c>
      <c r="F262" s="41">
        <v>1270.2099999999998</v>
      </c>
      <c r="G262" s="41">
        <v>1270.08</v>
      </c>
      <c r="H262" s="41">
        <v>1268.29</v>
      </c>
      <c r="I262" s="41">
        <v>1268.6599999999999</v>
      </c>
      <c r="J262" s="41">
        <v>1268.9799999999998</v>
      </c>
      <c r="K262" s="41">
        <v>1269.12</v>
      </c>
      <c r="L262" s="41">
        <v>1296.9899999999998</v>
      </c>
      <c r="M262" s="41">
        <v>1348.33</v>
      </c>
      <c r="N262" s="41">
        <v>1302.9799999999998</v>
      </c>
      <c r="O262" s="41">
        <v>1269.28</v>
      </c>
      <c r="P262" s="41">
        <v>1269.04</v>
      </c>
      <c r="Q262" s="41">
        <v>1269.2299999999998</v>
      </c>
      <c r="R262" s="41">
        <v>1269.6999999999998</v>
      </c>
      <c r="S262" s="41">
        <v>1269.7099999999998</v>
      </c>
      <c r="T262" s="41">
        <v>1310.59</v>
      </c>
      <c r="U262" s="41">
        <v>1268.85</v>
      </c>
      <c r="V262" s="41">
        <v>1268.7499999999998</v>
      </c>
      <c r="W262" s="41">
        <v>1267.81</v>
      </c>
      <c r="X262" s="41">
        <v>1406.4699999999998</v>
      </c>
      <c r="Y262" s="41">
        <v>1401.33</v>
      </c>
    </row>
    <row r="263" spans="1:25" ht="15.75" customHeight="1">
      <c r="A263" s="40">
        <f t="shared" si="6"/>
        <v>44996</v>
      </c>
      <c r="B263" s="41">
        <v>1340.83</v>
      </c>
      <c r="C263" s="41">
        <v>1270.82</v>
      </c>
      <c r="D263" s="41">
        <v>1271.1799999999998</v>
      </c>
      <c r="E263" s="41">
        <v>1271.2199999999998</v>
      </c>
      <c r="F263" s="41">
        <v>1271.11</v>
      </c>
      <c r="G263" s="41">
        <v>1270.4699999999998</v>
      </c>
      <c r="H263" s="41">
        <v>1269.1999999999998</v>
      </c>
      <c r="I263" s="41">
        <v>1268.7199999999998</v>
      </c>
      <c r="J263" s="41">
        <v>1269.56</v>
      </c>
      <c r="K263" s="41">
        <v>1269.7299999999998</v>
      </c>
      <c r="L263" s="41">
        <v>1269.87</v>
      </c>
      <c r="M263" s="41">
        <v>1269.85</v>
      </c>
      <c r="N263" s="41">
        <v>1269.8999999999999</v>
      </c>
      <c r="O263" s="41">
        <v>1269.8999999999999</v>
      </c>
      <c r="P263" s="41">
        <v>1269.7599999999998</v>
      </c>
      <c r="Q263" s="41">
        <v>1269.6599999999999</v>
      </c>
      <c r="R263" s="41">
        <v>1269.7599999999998</v>
      </c>
      <c r="S263" s="41">
        <v>1269.9599999999998</v>
      </c>
      <c r="T263" s="41">
        <v>1342.3</v>
      </c>
      <c r="U263" s="41">
        <v>1296.4399999999998</v>
      </c>
      <c r="V263" s="41">
        <v>1268.8799999999999</v>
      </c>
      <c r="W263" s="41">
        <v>1268.6699999999998</v>
      </c>
      <c r="X263" s="41">
        <v>1501.1599999999999</v>
      </c>
      <c r="Y263" s="41">
        <v>1434.5099999999998</v>
      </c>
    </row>
    <row r="264" spans="1:25" ht="15.75" customHeight="1">
      <c r="A264" s="40">
        <f t="shared" si="6"/>
        <v>44997</v>
      </c>
      <c r="B264" s="41">
        <v>1345.4399999999998</v>
      </c>
      <c r="C264" s="41">
        <v>1271.1599999999999</v>
      </c>
      <c r="D264" s="41">
        <v>1271.31</v>
      </c>
      <c r="E264" s="41">
        <v>1271.36</v>
      </c>
      <c r="F264" s="41">
        <v>1271.32</v>
      </c>
      <c r="G264" s="41">
        <v>1271.1899999999998</v>
      </c>
      <c r="H264" s="41">
        <v>1270.59</v>
      </c>
      <c r="I264" s="41">
        <v>1355.31</v>
      </c>
      <c r="J264" s="41">
        <v>1270.04</v>
      </c>
      <c r="K264" s="41">
        <v>1270.1699999999998</v>
      </c>
      <c r="L264" s="41">
        <v>1270.2199999999998</v>
      </c>
      <c r="M264" s="41">
        <v>1270.1999999999998</v>
      </c>
      <c r="N264" s="41">
        <v>1270.11</v>
      </c>
      <c r="O264" s="41">
        <v>1270.28</v>
      </c>
      <c r="P264" s="41">
        <v>1270.37</v>
      </c>
      <c r="Q264" s="41">
        <v>1270.4299999999998</v>
      </c>
      <c r="R264" s="41">
        <v>1270.6899999999998</v>
      </c>
      <c r="S264" s="41">
        <v>1270.79</v>
      </c>
      <c r="T264" s="41">
        <v>1305.2499999999998</v>
      </c>
      <c r="U264" s="41">
        <v>1276.87</v>
      </c>
      <c r="V264" s="41">
        <v>1269.7099999999998</v>
      </c>
      <c r="W264" s="41">
        <v>1269.52</v>
      </c>
      <c r="X264" s="41">
        <v>1437.2399999999998</v>
      </c>
      <c r="Y264" s="41">
        <v>1340.9599999999998</v>
      </c>
    </row>
    <row r="265" spans="1:25" ht="15.75" customHeight="1">
      <c r="A265" s="40">
        <f t="shared" si="6"/>
        <v>44998</v>
      </c>
      <c r="B265" s="41">
        <v>1335.8799999999999</v>
      </c>
      <c r="C265" s="41">
        <v>1271.1699999999998</v>
      </c>
      <c r="D265" s="41">
        <v>1271.27</v>
      </c>
      <c r="E265" s="41">
        <v>1271.29</v>
      </c>
      <c r="F265" s="41">
        <v>1271.31</v>
      </c>
      <c r="G265" s="41">
        <v>1271.33</v>
      </c>
      <c r="H265" s="41">
        <v>1270.55</v>
      </c>
      <c r="I265" s="41">
        <v>1270.2299999999998</v>
      </c>
      <c r="J265" s="41">
        <v>1270.6999999999998</v>
      </c>
      <c r="K265" s="41">
        <v>1270.8799999999999</v>
      </c>
      <c r="L265" s="41">
        <v>1270.87</v>
      </c>
      <c r="M265" s="41">
        <v>1270.7499999999998</v>
      </c>
      <c r="N265" s="41">
        <v>1270.57</v>
      </c>
      <c r="O265" s="41">
        <v>1270.8999999999999</v>
      </c>
      <c r="P265" s="41">
        <v>1270.84</v>
      </c>
      <c r="Q265" s="41">
        <v>1270.7399999999998</v>
      </c>
      <c r="R265" s="41">
        <v>1270.82</v>
      </c>
      <c r="S265" s="41">
        <v>1270.81</v>
      </c>
      <c r="T265" s="41">
        <v>1321.7599999999998</v>
      </c>
      <c r="U265" s="41">
        <v>1274.1699999999998</v>
      </c>
      <c r="V265" s="41">
        <v>1269.78</v>
      </c>
      <c r="W265" s="41">
        <v>1269.59</v>
      </c>
      <c r="X265" s="41">
        <v>1492.9599999999998</v>
      </c>
      <c r="Y265" s="41">
        <v>1426.53</v>
      </c>
    </row>
    <row r="266" spans="1:25" ht="15.75" customHeight="1">
      <c r="A266" s="40">
        <f t="shared" si="6"/>
        <v>44999</v>
      </c>
      <c r="B266" s="41">
        <v>1347.7399999999998</v>
      </c>
      <c r="C266" s="41">
        <v>1270.79</v>
      </c>
      <c r="D266" s="41">
        <v>1271.3899999999999</v>
      </c>
      <c r="E266" s="41">
        <v>1271.4099999999999</v>
      </c>
      <c r="F266" s="41">
        <v>1271.4599999999998</v>
      </c>
      <c r="G266" s="41">
        <v>1271.4399999999998</v>
      </c>
      <c r="H266" s="41">
        <v>1270.6</v>
      </c>
      <c r="I266" s="41">
        <v>1269.2099999999998</v>
      </c>
      <c r="J266" s="41">
        <v>1270.33</v>
      </c>
      <c r="K266" s="41">
        <v>1270.3999999999999</v>
      </c>
      <c r="L266" s="41">
        <v>1270.4199999999998</v>
      </c>
      <c r="M266" s="41">
        <v>1270.34</v>
      </c>
      <c r="N266" s="41">
        <v>1270.1999999999998</v>
      </c>
      <c r="O266" s="41">
        <v>1270.3</v>
      </c>
      <c r="P266" s="41">
        <v>1270.2199999999998</v>
      </c>
      <c r="Q266" s="41">
        <v>1270.08</v>
      </c>
      <c r="R266" s="41">
        <v>1270.04</v>
      </c>
      <c r="S266" s="41">
        <v>1270.6799999999998</v>
      </c>
      <c r="T266" s="41">
        <v>1350.4299999999998</v>
      </c>
      <c r="U266" s="41">
        <v>1312.1699999999998</v>
      </c>
      <c r="V266" s="41">
        <v>1269.34</v>
      </c>
      <c r="W266" s="41">
        <v>1269.28</v>
      </c>
      <c r="X266" s="41">
        <v>1492.34</v>
      </c>
      <c r="Y266" s="41">
        <v>1357.57</v>
      </c>
    </row>
    <row r="267" spans="1:25" ht="15.75" customHeight="1">
      <c r="A267" s="40">
        <f t="shared" si="6"/>
        <v>45000</v>
      </c>
      <c r="B267" s="41">
        <v>1270.58</v>
      </c>
      <c r="C267" s="41">
        <v>1271.4199999999998</v>
      </c>
      <c r="D267" s="41">
        <v>1271.4799999999998</v>
      </c>
      <c r="E267" s="41">
        <v>1271.4999999999998</v>
      </c>
      <c r="F267" s="41">
        <v>1271.5099999999998</v>
      </c>
      <c r="G267" s="41">
        <v>1271.4999999999998</v>
      </c>
      <c r="H267" s="41">
        <v>1270.82</v>
      </c>
      <c r="I267" s="41">
        <v>1270.3899999999999</v>
      </c>
      <c r="J267" s="41">
        <v>1270.9699999999998</v>
      </c>
      <c r="K267" s="41">
        <v>1270.9899999999998</v>
      </c>
      <c r="L267" s="41">
        <v>1270.9799999999998</v>
      </c>
      <c r="M267" s="41">
        <v>1270.9499999999998</v>
      </c>
      <c r="N267" s="41">
        <v>1270.9199999999998</v>
      </c>
      <c r="O267" s="41">
        <v>1270.9699999999998</v>
      </c>
      <c r="P267" s="41">
        <v>1270.9799999999998</v>
      </c>
      <c r="Q267" s="41">
        <v>1271.05</v>
      </c>
      <c r="R267" s="41">
        <v>1271.1</v>
      </c>
      <c r="S267" s="41">
        <v>1270.8899999999999</v>
      </c>
      <c r="T267" s="41">
        <v>1269.6499999999999</v>
      </c>
      <c r="U267" s="41">
        <v>1269.7399999999998</v>
      </c>
      <c r="V267" s="41">
        <v>1269.6499999999999</v>
      </c>
      <c r="W267" s="41">
        <v>1269.4399999999998</v>
      </c>
      <c r="X267" s="41">
        <v>1432.05</v>
      </c>
      <c r="Y267" s="41">
        <v>1299.2299999999998</v>
      </c>
    </row>
    <row r="268" spans="1:25" ht="15.75" customHeight="1">
      <c r="A268" s="40">
        <f t="shared" si="6"/>
        <v>45001</v>
      </c>
      <c r="B268" s="41">
        <v>1271.11</v>
      </c>
      <c r="C268" s="41">
        <v>1271.3899999999999</v>
      </c>
      <c r="D268" s="41">
        <v>1271.52</v>
      </c>
      <c r="E268" s="41">
        <v>1271.5099999999998</v>
      </c>
      <c r="F268" s="41">
        <v>1271.4099999999999</v>
      </c>
      <c r="G268" s="41">
        <v>1271.4799999999998</v>
      </c>
      <c r="H268" s="41">
        <v>1270.57</v>
      </c>
      <c r="I268" s="41">
        <v>1270.2099999999998</v>
      </c>
      <c r="J268" s="41">
        <v>1271.1799999999998</v>
      </c>
      <c r="K268" s="41">
        <v>1271.1699999999998</v>
      </c>
      <c r="L268" s="41">
        <v>1271.1399999999999</v>
      </c>
      <c r="M268" s="41">
        <v>1271.1399999999999</v>
      </c>
      <c r="N268" s="41">
        <v>1271.1</v>
      </c>
      <c r="O268" s="41">
        <v>1271.1699999999998</v>
      </c>
      <c r="P268" s="41">
        <v>1271.1699999999998</v>
      </c>
      <c r="Q268" s="41">
        <v>1271.1999999999998</v>
      </c>
      <c r="R268" s="41">
        <v>1271.28</v>
      </c>
      <c r="S268" s="41">
        <v>1271.1599999999999</v>
      </c>
      <c r="T268" s="41">
        <v>1270.1799999999998</v>
      </c>
      <c r="U268" s="41">
        <v>1270.04</v>
      </c>
      <c r="V268" s="41">
        <v>1269.86</v>
      </c>
      <c r="W268" s="41">
        <v>1269.78</v>
      </c>
      <c r="X268" s="41">
        <v>1379.6899999999998</v>
      </c>
      <c r="Y268" s="41">
        <v>1271.27</v>
      </c>
    </row>
    <row r="269" spans="1:25" ht="15.75" customHeight="1">
      <c r="A269" s="40">
        <f t="shared" si="6"/>
        <v>45002</v>
      </c>
      <c r="B269" s="41">
        <v>1271.4799999999998</v>
      </c>
      <c r="C269" s="41">
        <v>1271.61</v>
      </c>
      <c r="D269" s="41">
        <v>1271.7099999999998</v>
      </c>
      <c r="E269" s="41">
        <v>1271.6999999999998</v>
      </c>
      <c r="F269" s="41">
        <v>1271.62</v>
      </c>
      <c r="G269" s="41">
        <v>1271.6899999999998</v>
      </c>
      <c r="H269" s="41">
        <v>1270.8999999999999</v>
      </c>
      <c r="I269" s="41">
        <v>1270.81</v>
      </c>
      <c r="J269" s="41">
        <v>1271.2599999999998</v>
      </c>
      <c r="K269" s="41">
        <v>1271.2099999999998</v>
      </c>
      <c r="L269" s="41">
        <v>1271.2199999999998</v>
      </c>
      <c r="M269" s="41">
        <v>1271.2599999999998</v>
      </c>
      <c r="N269" s="41">
        <v>1271.2499999999998</v>
      </c>
      <c r="O269" s="41">
        <v>1271.27</v>
      </c>
      <c r="P269" s="41">
        <v>1271.2399999999998</v>
      </c>
      <c r="Q269" s="41">
        <v>1271.27</v>
      </c>
      <c r="R269" s="41">
        <v>1271.34</v>
      </c>
      <c r="S269" s="41">
        <v>1270.9499999999998</v>
      </c>
      <c r="T269" s="41">
        <v>1269.8</v>
      </c>
      <c r="U269" s="41">
        <v>1269.8</v>
      </c>
      <c r="V269" s="41">
        <v>1269.7199999999998</v>
      </c>
      <c r="W269" s="41">
        <v>1269.54</v>
      </c>
      <c r="X269" s="41">
        <v>1375.2199999999998</v>
      </c>
      <c r="Y269" s="41">
        <v>1271.05</v>
      </c>
    </row>
    <row r="270" spans="1:25" ht="15.75" customHeight="1">
      <c r="A270" s="40">
        <f t="shared" si="6"/>
        <v>45003</v>
      </c>
      <c r="B270" s="41">
        <v>1270.9399999999998</v>
      </c>
      <c r="C270" s="41">
        <v>1271.1599999999999</v>
      </c>
      <c r="D270" s="41">
        <v>1271.33</v>
      </c>
      <c r="E270" s="41">
        <v>1271.35</v>
      </c>
      <c r="F270" s="41">
        <v>1271.33</v>
      </c>
      <c r="G270" s="41">
        <v>1271.31</v>
      </c>
      <c r="H270" s="41">
        <v>1270.6599999999999</v>
      </c>
      <c r="I270" s="41">
        <v>1270.7599999999998</v>
      </c>
      <c r="J270" s="41">
        <v>1271.28</v>
      </c>
      <c r="K270" s="41">
        <v>1271.31</v>
      </c>
      <c r="L270" s="41">
        <v>1271.32</v>
      </c>
      <c r="M270" s="41">
        <v>1271.2599999999998</v>
      </c>
      <c r="N270" s="41">
        <v>1271.1699999999998</v>
      </c>
      <c r="O270" s="41">
        <v>1271.27</v>
      </c>
      <c r="P270" s="41">
        <v>1271.28</v>
      </c>
      <c r="Q270" s="41">
        <v>1271.36</v>
      </c>
      <c r="R270" s="41">
        <v>1271.4199999999998</v>
      </c>
      <c r="S270" s="41">
        <v>1271.1899999999998</v>
      </c>
      <c r="T270" s="41">
        <v>1270.1399999999999</v>
      </c>
      <c r="U270" s="41">
        <v>1269.9899999999998</v>
      </c>
      <c r="V270" s="41">
        <v>1269.87</v>
      </c>
      <c r="W270" s="41">
        <v>1269.8</v>
      </c>
      <c r="X270" s="41">
        <v>1369.9499999999998</v>
      </c>
      <c r="Y270" s="41">
        <v>1271.1799999999998</v>
      </c>
    </row>
    <row r="271" spans="1:25" ht="15.75" customHeight="1">
      <c r="A271" s="40">
        <f t="shared" si="6"/>
        <v>45004</v>
      </c>
      <c r="B271" s="41">
        <v>1271.05</v>
      </c>
      <c r="C271" s="41">
        <v>1271.1799999999998</v>
      </c>
      <c r="D271" s="41">
        <v>1271.3999999999999</v>
      </c>
      <c r="E271" s="41">
        <v>1271.4399999999998</v>
      </c>
      <c r="F271" s="41">
        <v>1271.4199999999998</v>
      </c>
      <c r="G271" s="41">
        <v>1271.34</v>
      </c>
      <c r="H271" s="41">
        <v>1270.87</v>
      </c>
      <c r="I271" s="41">
        <v>1308.1699999999998</v>
      </c>
      <c r="J271" s="41">
        <v>1271.2199999999998</v>
      </c>
      <c r="K271" s="41">
        <v>1271.4299999999998</v>
      </c>
      <c r="L271" s="41">
        <v>1271.27</v>
      </c>
      <c r="M271" s="41">
        <v>1271.29</v>
      </c>
      <c r="N271" s="41">
        <v>1271.28</v>
      </c>
      <c r="O271" s="41">
        <v>1271.35</v>
      </c>
      <c r="P271" s="41">
        <v>1271.32</v>
      </c>
      <c r="Q271" s="41">
        <v>1271.36</v>
      </c>
      <c r="R271" s="41">
        <v>1271.4799999999998</v>
      </c>
      <c r="S271" s="41">
        <v>1271.3899999999999</v>
      </c>
      <c r="T271" s="41">
        <v>1270.28</v>
      </c>
      <c r="U271" s="41">
        <v>1270.03</v>
      </c>
      <c r="V271" s="41">
        <v>1269.81</v>
      </c>
      <c r="W271" s="41">
        <v>1269.8799999999999</v>
      </c>
      <c r="X271" s="41">
        <v>1390.7599999999998</v>
      </c>
      <c r="Y271" s="41">
        <v>1275.06</v>
      </c>
    </row>
    <row r="272" spans="1:25" ht="15.75" customHeight="1">
      <c r="A272" s="40">
        <f t="shared" si="6"/>
        <v>45005</v>
      </c>
      <c r="B272" s="41">
        <v>1270.05</v>
      </c>
      <c r="C272" s="41">
        <v>1270.4899999999998</v>
      </c>
      <c r="D272" s="41">
        <v>1270.9599999999998</v>
      </c>
      <c r="E272" s="41">
        <v>1270.9599999999998</v>
      </c>
      <c r="F272" s="41">
        <v>1270.81</v>
      </c>
      <c r="G272" s="41">
        <v>1271.03</v>
      </c>
      <c r="H272" s="41">
        <v>1269.6999999999998</v>
      </c>
      <c r="I272" s="41">
        <v>1385.4799999999998</v>
      </c>
      <c r="J272" s="41">
        <v>1271.1999999999998</v>
      </c>
      <c r="K272" s="41">
        <v>1271.05</v>
      </c>
      <c r="L272" s="41">
        <v>1271.04</v>
      </c>
      <c r="M272" s="41">
        <v>1270.9899999999998</v>
      </c>
      <c r="N272" s="41">
        <v>1270.9699999999998</v>
      </c>
      <c r="O272" s="41">
        <v>1271.02</v>
      </c>
      <c r="P272" s="41">
        <v>1270.9599999999998</v>
      </c>
      <c r="Q272" s="41">
        <v>1271.0099999999998</v>
      </c>
      <c r="R272" s="41">
        <v>1271.1599999999999</v>
      </c>
      <c r="S272" s="41">
        <v>1270.8999999999999</v>
      </c>
      <c r="T272" s="41">
        <v>1269.7499999999998</v>
      </c>
      <c r="U272" s="41">
        <v>1278.9099999999999</v>
      </c>
      <c r="V272" s="41">
        <v>1269.4299999999998</v>
      </c>
      <c r="W272" s="41">
        <v>1269.4499999999998</v>
      </c>
      <c r="X272" s="41">
        <v>1420.1899999999998</v>
      </c>
      <c r="Y272" s="41">
        <v>1285.4499999999998</v>
      </c>
    </row>
    <row r="273" spans="1:25" ht="15.75" customHeight="1">
      <c r="A273" s="40">
        <f t="shared" si="6"/>
        <v>45006</v>
      </c>
      <c r="B273" s="41">
        <v>1270.9399999999998</v>
      </c>
      <c r="C273" s="41">
        <v>1270.6399999999999</v>
      </c>
      <c r="D273" s="41">
        <v>1271.31</v>
      </c>
      <c r="E273" s="41">
        <v>1271.34</v>
      </c>
      <c r="F273" s="41">
        <v>1271.2299999999998</v>
      </c>
      <c r="G273" s="41">
        <v>1271.4299999999998</v>
      </c>
      <c r="H273" s="41">
        <v>1270.6599999999999</v>
      </c>
      <c r="I273" s="41">
        <v>1370.4499999999998</v>
      </c>
      <c r="J273" s="41">
        <v>1270.6799999999998</v>
      </c>
      <c r="K273" s="41">
        <v>1270.56</v>
      </c>
      <c r="L273" s="41">
        <v>1270.59</v>
      </c>
      <c r="M273" s="41">
        <v>1270.6299999999999</v>
      </c>
      <c r="N273" s="41">
        <v>1270.6599999999999</v>
      </c>
      <c r="O273" s="41">
        <v>1270.7199999999998</v>
      </c>
      <c r="P273" s="41">
        <v>1270.6699999999998</v>
      </c>
      <c r="Q273" s="41">
        <v>1270.6299999999999</v>
      </c>
      <c r="R273" s="41">
        <v>1270.7199999999998</v>
      </c>
      <c r="S273" s="41">
        <v>1270.9899999999998</v>
      </c>
      <c r="T273" s="41">
        <v>1269.77</v>
      </c>
      <c r="U273" s="41">
        <v>1279.83</v>
      </c>
      <c r="V273" s="41">
        <v>1269.7399999999998</v>
      </c>
      <c r="W273" s="41">
        <v>1269.6</v>
      </c>
      <c r="X273" s="41">
        <v>1421.12</v>
      </c>
      <c r="Y273" s="41">
        <v>1289.35</v>
      </c>
    </row>
    <row r="274" spans="1:25" ht="15.75" customHeight="1">
      <c r="A274" s="40">
        <f t="shared" si="6"/>
        <v>45007</v>
      </c>
      <c r="B274" s="41">
        <v>1270.1899999999998</v>
      </c>
      <c r="C274" s="41">
        <v>1268.86</v>
      </c>
      <c r="D274" s="41">
        <v>1269.1299999999999</v>
      </c>
      <c r="E274" s="41">
        <v>1269.3</v>
      </c>
      <c r="F274" s="41">
        <v>1270.06</v>
      </c>
      <c r="G274" s="41">
        <v>1270.6299999999999</v>
      </c>
      <c r="H274" s="41">
        <v>1268.54</v>
      </c>
      <c r="I274" s="41">
        <v>1270.1</v>
      </c>
      <c r="J274" s="41">
        <v>1270.81</v>
      </c>
      <c r="K274" s="41">
        <v>1270.86</v>
      </c>
      <c r="L274" s="41">
        <v>1270.8899999999999</v>
      </c>
      <c r="M274" s="41">
        <v>1270.8899999999999</v>
      </c>
      <c r="N274" s="41">
        <v>1270.8799999999999</v>
      </c>
      <c r="O274" s="41">
        <v>1278.61</v>
      </c>
      <c r="P274" s="41">
        <v>1270.8999999999999</v>
      </c>
      <c r="Q274" s="41">
        <v>1270.8799999999999</v>
      </c>
      <c r="R274" s="41">
        <v>1270.8799999999999</v>
      </c>
      <c r="S274" s="41">
        <v>1270.9399999999998</v>
      </c>
      <c r="T274" s="41">
        <v>1269.4299999999998</v>
      </c>
      <c r="U274" s="41">
        <v>1269.6799999999998</v>
      </c>
      <c r="V274" s="41">
        <v>1269.6499999999999</v>
      </c>
      <c r="W274" s="41">
        <v>1269.4199999999998</v>
      </c>
      <c r="X274" s="41">
        <v>1427.85</v>
      </c>
      <c r="Y274" s="41">
        <v>1270.1599999999999</v>
      </c>
    </row>
    <row r="275" spans="1:25" ht="15.75" customHeight="1">
      <c r="A275" s="40">
        <f t="shared" si="6"/>
        <v>45008</v>
      </c>
      <c r="B275" s="41">
        <v>1270.52</v>
      </c>
      <c r="C275" s="41">
        <v>1269.2199999999998</v>
      </c>
      <c r="D275" s="41">
        <v>1269.4499999999998</v>
      </c>
      <c r="E275" s="41">
        <v>1269.4299999999998</v>
      </c>
      <c r="F275" s="41">
        <v>1269.2599999999998</v>
      </c>
      <c r="G275" s="41">
        <v>1270.4999999999998</v>
      </c>
      <c r="H275" s="41">
        <v>1268.4399999999998</v>
      </c>
      <c r="I275" s="41">
        <v>1269.79</v>
      </c>
      <c r="J275" s="41">
        <v>1270.79</v>
      </c>
      <c r="K275" s="41">
        <v>1270.8</v>
      </c>
      <c r="L275" s="41">
        <v>1270.87</v>
      </c>
      <c r="M275" s="41">
        <v>1270.8899999999999</v>
      </c>
      <c r="N275" s="41">
        <v>1270.85</v>
      </c>
      <c r="O275" s="41">
        <v>1270.8999999999999</v>
      </c>
      <c r="P275" s="41">
        <v>1270.8999999999999</v>
      </c>
      <c r="Q275" s="41">
        <v>1270.8899999999999</v>
      </c>
      <c r="R275" s="41">
        <v>1270.8999999999999</v>
      </c>
      <c r="S275" s="41">
        <v>1271.1599999999999</v>
      </c>
      <c r="T275" s="41">
        <v>1269.7299999999998</v>
      </c>
      <c r="U275" s="41">
        <v>1269.6499999999999</v>
      </c>
      <c r="V275" s="41">
        <v>1269.4299999999998</v>
      </c>
      <c r="W275" s="41">
        <v>1269.8</v>
      </c>
      <c r="X275" s="41">
        <v>1363.6499999999999</v>
      </c>
      <c r="Y275" s="41">
        <v>1271.29</v>
      </c>
    </row>
    <row r="276" spans="1:25" ht="15.75" customHeight="1">
      <c r="A276" s="40">
        <f t="shared" si="6"/>
        <v>45009</v>
      </c>
      <c r="B276" s="41">
        <v>1271.4399999999998</v>
      </c>
      <c r="C276" s="41">
        <v>1271.4999999999998</v>
      </c>
      <c r="D276" s="41">
        <v>1271.6399999999999</v>
      </c>
      <c r="E276" s="41">
        <v>1271.56</v>
      </c>
      <c r="F276" s="41">
        <v>1323.53</v>
      </c>
      <c r="G276" s="41">
        <v>1271.54</v>
      </c>
      <c r="H276" s="41">
        <v>1270.55</v>
      </c>
      <c r="I276" s="41">
        <v>1270.62</v>
      </c>
      <c r="J276" s="41">
        <v>1271.1499999999999</v>
      </c>
      <c r="K276" s="41">
        <v>1271.1299999999999</v>
      </c>
      <c r="L276" s="41">
        <v>1271.12</v>
      </c>
      <c r="M276" s="41">
        <v>1271.1299999999999</v>
      </c>
      <c r="N276" s="41">
        <v>1271.1499999999999</v>
      </c>
      <c r="O276" s="41">
        <v>1271.1699999999998</v>
      </c>
      <c r="P276" s="41">
        <v>1271.1999999999998</v>
      </c>
      <c r="Q276" s="41">
        <v>1271.2199999999998</v>
      </c>
      <c r="R276" s="41">
        <v>1271.3</v>
      </c>
      <c r="S276" s="41">
        <v>1271.2099999999998</v>
      </c>
      <c r="T276" s="41">
        <v>1269.8799999999999</v>
      </c>
      <c r="U276" s="41">
        <v>1269.7399999999998</v>
      </c>
      <c r="V276" s="41">
        <v>1269.4499999999998</v>
      </c>
      <c r="W276" s="41">
        <v>1269.8</v>
      </c>
      <c r="X276" s="41">
        <v>1367.1799999999998</v>
      </c>
      <c r="Y276" s="41">
        <v>1270.9799999999998</v>
      </c>
    </row>
    <row r="277" spans="1:25" ht="15.75" customHeight="1">
      <c r="A277" s="40">
        <f t="shared" si="6"/>
        <v>45010</v>
      </c>
      <c r="B277" s="41">
        <v>1271.04</v>
      </c>
      <c r="C277" s="41">
        <v>1271.2099999999998</v>
      </c>
      <c r="D277" s="41">
        <v>1271.4099999999999</v>
      </c>
      <c r="E277" s="41">
        <v>1271.34</v>
      </c>
      <c r="F277" s="41">
        <v>1335.6399999999999</v>
      </c>
      <c r="G277" s="41">
        <v>1271.4199999999998</v>
      </c>
      <c r="H277" s="41">
        <v>1270.61</v>
      </c>
      <c r="I277" s="41">
        <v>1270.9699999999998</v>
      </c>
      <c r="J277" s="41">
        <v>1271.2299999999998</v>
      </c>
      <c r="K277" s="41">
        <v>1271.2599999999998</v>
      </c>
      <c r="L277" s="41">
        <v>1271.2499999999998</v>
      </c>
      <c r="M277" s="41">
        <v>1271.2299999999998</v>
      </c>
      <c r="N277" s="41">
        <v>1271.1999999999998</v>
      </c>
      <c r="O277" s="41">
        <v>1271.2299999999998</v>
      </c>
      <c r="P277" s="41">
        <v>1271.2599999999998</v>
      </c>
      <c r="Q277" s="41">
        <v>1271.27</v>
      </c>
      <c r="R277" s="41">
        <v>1271.32</v>
      </c>
      <c r="S277" s="41">
        <v>1271.3</v>
      </c>
      <c r="T277" s="41">
        <v>1270.03</v>
      </c>
      <c r="U277" s="41">
        <v>1269.81</v>
      </c>
      <c r="V277" s="41">
        <v>1269.55</v>
      </c>
      <c r="W277" s="41">
        <v>1269.4599999999998</v>
      </c>
      <c r="X277" s="41">
        <v>1361.9599999999998</v>
      </c>
      <c r="Y277" s="41">
        <v>1270.8799999999999</v>
      </c>
    </row>
    <row r="278" spans="1:25" ht="15.75" customHeight="1">
      <c r="A278" s="40">
        <f t="shared" si="6"/>
        <v>45011</v>
      </c>
      <c r="B278" s="41">
        <v>1271.12</v>
      </c>
      <c r="C278" s="41">
        <v>1271.2299999999998</v>
      </c>
      <c r="D278" s="41">
        <v>1271.4299999999998</v>
      </c>
      <c r="E278" s="41">
        <v>1271.34</v>
      </c>
      <c r="F278" s="41">
        <v>1297.84</v>
      </c>
      <c r="G278" s="41">
        <v>1271.4399999999998</v>
      </c>
      <c r="H278" s="41">
        <v>1270.8799999999999</v>
      </c>
      <c r="I278" s="41">
        <v>1271.04</v>
      </c>
      <c r="J278" s="41">
        <v>1270.86</v>
      </c>
      <c r="K278" s="41">
        <v>1271.1399999999999</v>
      </c>
      <c r="L278" s="41">
        <v>1271.2099999999998</v>
      </c>
      <c r="M278" s="41">
        <v>1271.2099999999998</v>
      </c>
      <c r="N278" s="41">
        <v>1271.2199999999998</v>
      </c>
      <c r="O278" s="41">
        <v>1271.28</v>
      </c>
      <c r="P278" s="41">
        <v>1271.2599999999998</v>
      </c>
      <c r="Q278" s="41">
        <v>1271.32</v>
      </c>
      <c r="R278" s="41">
        <v>1271.3899999999999</v>
      </c>
      <c r="S278" s="41">
        <v>1271.36</v>
      </c>
      <c r="T278" s="41">
        <v>1270.1499999999999</v>
      </c>
      <c r="U278" s="41">
        <v>1270.02</v>
      </c>
      <c r="V278" s="41">
        <v>1269.83</v>
      </c>
      <c r="W278" s="41">
        <v>1269.4499999999998</v>
      </c>
      <c r="X278" s="41">
        <v>1352.34</v>
      </c>
      <c r="Y278" s="41">
        <v>1271.09</v>
      </c>
    </row>
    <row r="279" spans="1:25" ht="15.75" customHeight="1">
      <c r="A279" s="40">
        <f t="shared" si="6"/>
        <v>45012</v>
      </c>
      <c r="B279" s="41">
        <v>1271.1899999999998</v>
      </c>
      <c r="C279" s="41">
        <v>1271.33</v>
      </c>
      <c r="D279" s="41">
        <v>1271.4599999999998</v>
      </c>
      <c r="E279" s="41">
        <v>1271.37</v>
      </c>
      <c r="F279" s="41">
        <v>1294.4999999999998</v>
      </c>
      <c r="G279" s="41">
        <v>1271.4199999999998</v>
      </c>
      <c r="H279" s="41">
        <v>1270.4599999999998</v>
      </c>
      <c r="I279" s="41">
        <v>1270.53</v>
      </c>
      <c r="J279" s="41">
        <v>1270.84</v>
      </c>
      <c r="K279" s="41">
        <v>1270.9699999999998</v>
      </c>
      <c r="L279" s="41">
        <v>1271.08</v>
      </c>
      <c r="M279" s="41">
        <v>1271.1</v>
      </c>
      <c r="N279" s="41">
        <v>1271.1</v>
      </c>
      <c r="O279" s="41">
        <v>1271.1599999999999</v>
      </c>
      <c r="P279" s="41">
        <v>1271.08</v>
      </c>
      <c r="Q279" s="41">
        <v>1271.09</v>
      </c>
      <c r="R279" s="41">
        <v>1271.1399999999999</v>
      </c>
      <c r="S279" s="41">
        <v>1271.2499999999998</v>
      </c>
      <c r="T279" s="41">
        <v>1270.0099999999998</v>
      </c>
      <c r="U279" s="41">
        <v>1270.02</v>
      </c>
      <c r="V279" s="41">
        <v>1269.9699999999998</v>
      </c>
      <c r="W279" s="41">
        <v>1269.4799999999998</v>
      </c>
      <c r="X279" s="41">
        <v>1350.3899999999999</v>
      </c>
      <c r="Y279" s="41">
        <v>1270.7499999999998</v>
      </c>
    </row>
    <row r="280" spans="1:25" ht="15.75" customHeight="1">
      <c r="A280" s="40">
        <f t="shared" si="6"/>
        <v>45013</v>
      </c>
      <c r="B280" s="41">
        <v>1271.2299999999998</v>
      </c>
      <c r="C280" s="41">
        <v>1271.32</v>
      </c>
      <c r="D280" s="41">
        <v>1271.4499999999998</v>
      </c>
      <c r="E280" s="41">
        <v>1271.36</v>
      </c>
      <c r="F280" s="41">
        <v>1294.59</v>
      </c>
      <c r="G280" s="41">
        <v>1271.83</v>
      </c>
      <c r="H280" s="41">
        <v>1271.1899999999998</v>
      </c>
      <c r="I280" s="41">
        <v>1270.77</v>
      </c>
      <c r="J280" s="41">
        <v>1270.8999999999999</v>
      </c>
      <c r="K280" s="41">
        <v>1270.9799999999998</v>
      </c>
      <c r="L280" s="41">
        <v>1271.04</v>
      </c>
      <c r="M280" s="41">
        <v>1271.1699999999998</v>
      </c>
      <c r="N280" s="41">
        <v>1271.2099999999998</v>
      </c>
      <c r="O280" s="41">
        <v>1271.2299999999998</v>
      </c>
      <c r="P280" s="41">
        <v>1271.2299999999998</v>
      </c>
      <c r="Q280" s="41">
        <v>1271.3799999999999</v>
      </c>
      <c r="R280" s="41">
        <v>1271.36</v>
      </c>
      <c r="S280" s="41">
        <v>1271.34</v>
      </c>
      <c r="T280" s="41">
        <v>1270.27</v>
      </c>
      <c r="U280" s="41">
        <v>1270.06</v>
      </c>
      <c r="V280" s="41">
        <v>1269.9299999999998</v>
      </c>
      <c r="W280" s="41">
        <v>1269.7399999999998</v>
      </c>
      <c r="X280" s="41">
        <v>1346.9599999999998</v>
      </c>
      <c r="Y280" s="41">
        <v>1270.9999999999998</v>
      </c>
    </row>
    <row r="281" spans="1:25" ht="15.75" customHeight="1">
      <c r="A281" s="40">
        <f t="shared" si="6"/>
        <v>45014</v>
      </c>
      <c r="B281" s="41">
        <v>1271.3799999999999</v>
      </c>
      <c r="C281" s="41">
        <v>1271.4599999999998</v>
      </c>
      <c r="D281" s="41">
        <v>1271.56</v>
      </c>
      <c r="E281" s="41">
        <v>1271.4699999999998</v>
      </c>
      <c r="F281" s="41">
        <v>1273.2599999999998</v>
      </c>
      <c r="G281" s="41">
        <v>1271.77</v>
      </c>
      <c r="H281" s="41">
        <v>1270.9099999999999</v>
      </c>
      <c r="I281" s="41">
        <v>1270.85</v>
      </c>
      <c r="J281" s="41">
        <v>1271.1999999999998</v>
      </c>
      <c r="K281" s="41">
        <v>1271.11</v>
      </c>
      <c r="L281" s="41">
        <v>1271.1999999999998</v>
      </c>
      <c r="M281" s="41">
        <v>1271.2299999999998</v>
      </c>
      <c r="N281" s="41">
        <v>1271.28</v>
      </c>
      <c r="O281" s="41">
        <v>1271.33</v>
      </c>
      <c r="P281" s="41">
        <v>1271.29</v>
      </c>
      <c r="Q281" s="41">
        <v>1271.3999999999999</v>
      </c>
      <c r="R281" s="41">
        <v>1271.57</v>
      </c>
      <c r="S281" s="41">
        <v>1271.37</v>
      </c>
      <c r="T281" s="41">
        <v>1270.04</v>
      </c>
      <c r="U281" s="41">
        <v>1270.31</v>
      </c>
      <c r="V281" s="41">
        <v>1270.1299999999999</v>
      </c>
      <c r="W281" s="41">
        <v>1269.9699999999998</v>
      </c>
      <c r="X281" s="41">
        <v>1306.54</v>
      </c>
      <c r="Y281" s="41">
        <v>1271.6599999999999</v>
      </c>
    </row>
    <row r="282" spans="1:25" ht="15.75" customHeight="1">
      <c r="A282" s="40">
        <f t="shared" si="6"/>
        <v>45015</v>
      </c>
      <c r="B282" s="41">
        <v>1272.6899999999998</v>
      </c>
      <c r="C282" s="41">
        <v>1271.57</v>
      </c>
      <c r="D282" s="41">
        <v>1271.6799999999998</v>
      </c>
      <c r="E282" s="41">
        <v>1271.59</v>
      </c>
      <c r="F282" s="41">
        <v>1276.05</v>
      </c>
      <c r="G282" s="41">
        <v>1271.83</v>
      </c>
      <c r="H282" s="41">
        <v>1271.1</v>
      </c>
      <c r="I282" s="41">
        <v>1271.0099999999998</v>
      </c>
      <c r="J282" s="41">
        <v>1271.2599999999998</v>
      </c>
      <c r="K282" s="41">
        <v>1271.2099999999998</v>
      </c>
      <c r="L282" s="41">
        <v>1271.29</v>
      </c>
      <c r="M282" s="41">
        <v>1271.32</v>
      </c>
      <c r="N282" s="41">
        <v>1271.36</v>
      </c>
      <c r="O282" s="41">
        <v>1271.36</v>
      </c>
      <c r="P282" s="41">
        <v>1271.3999999999999</v>
      </c>
      <c r="Q282" s="41">
        <v>1271.54</v>
      </c>
      <c r="R282" s="41">
        <v>1271.52</v>
      </c>
      <c r="S282" s="41">
        <v>1271.4999999999998</v>
      </c>
      <c r="T282" s="41">
        <v>1270.53</v>
      </c>
      <c r="U282" s="41">
        <v>1270.33</v>
      </c>
      <c r="V282" s="41">
        <v>1270.1599999999999</v>
      </c>
      <c r="W282" s="41">
        <v>1270.1</v>
      </c>
      <c r="X282" s="41">
        <v>1324.8799999999999</v>
      </c>
      <c r="Y282" s="41">
        <v>1271.6799999999998</v>
      </c>
    </row>
    <row r="283" spans="1:25" ht="15.75" customHeight="1">
      <c r="A283" s="40">
        <f t="shared" si="6"/>
        <v>45016</v>
      </c>
      <c r="B283" s="41">
        <v>1271.4599999999998</v>
      </c>
      <c r="C283" s="41">
        <v>1271.4999999999998</v>
      </c>
      <c r="D283" s="41">
        <v>1271.58</v>
      </c>
      <c r="E283" s="41">
        <v>1271.5099999999998</v>
      </c>
      <c r="F283" s="41">
        <v>1273.12</v>
      </c>
      <c r="G283" s="41">
        <v>1271.6799999999998</v>
      </c>
      <c r="H283" s="41">
        <v>1270.59</v>
      </c>
      <c r="I283" s="41">
        <v>1270.79</v>
      </c>
      <c r="J283" s="41">
        <v>1271.2199999999998</v>
      </c>
      <c r="K283" s="41">
        <v>1271.31</v>
      </c>
      <c r="L283" s="41">
        <v>1271.32</v>
      </c>
      <c r="M283" s="41">
        <v>1271.32</v>
      </c>
      <c r="N283" s="41">
        <v>1271.29</v>
      </c>
      <c r="O283" s="41">
        <v>1271.34</v>
      </c>
      <c r="P283" s="41">
        <v>1271.31</v>
      </c>
      <c r="Q283" s="41">
        <v>1271.3799999999999</v>
      </c>
      <c r="R283" s="41">
        <v>1271.3899999999999</v>
      </c>
      <c r="S283" s="41">
        <v>1271.2399999999998</v>
      </c>
      <c r="T283" s="41">
        <v>1270.2099999999998</v>
      </c>
      <c r="U283" s="41">
        <v>1270.2199999999998</v>
      </c>
      <c r="V283" s="41">
        <v>1270.06</v>
      </c>
      <c r="W283" s="41">
        <v>1269.29</v>
      </c>
      <c r="X283" s="41">
        <v>1351.79</v>
      </c>
      <c r="Y283" s="41">
        <v>1270.61</v>
      </c>
    </row>
    <row r="284" spans="1:25" ht="15.75" customHeight="1">
      <c r="A284" s="36" t="s">
        <v>73</v>
      </c>
      <c r="B284" s="37"/>
      <c r="C284" s="39" t="s">
        <v>105</v>
      </c>
      <c r="D284" s="37"/>
      <c r="E284" s="37"/>
      <c r="F284" s="37"/>
      <c r="G284" s="37"/>
      <c r="H284" s="37"/>
      <c r="I284" s="37"/>
      <c r="J284" s="37"/>
      <c r="K284" s="37"/>
      <c r="L284" s="37"/>
      <c r="M284" s="37"/>
      <c r="N284" s="37"/>
      <c r="O284" s="37"/>
      <c r="P284" s="37"/>
      <c r="Q284" s="37"/>
      <c r="R284" s="37"/>
      <c r="S284" s="37"/>
      <c r="T284" s="37"/>
      <c r="U284" s="37"/>
      <c r="V284" s="37"/>
      <c r="W284" s="37"/>
      <c r="X284" s="37"/>
      <c r="Y284" s="37"/>
    </row>
    <row r="285" spans="1:25" ht="15.75" customHeight="1">
      <c r="A285" s="36" t="s">
        <v>75</v>
      </c>
      <c r="B285" s="37"/>
      <c r="C285" s="37"/>
      <c r="D285" s="37"/>
      <c r="E285" s="37"/>
      <c r="F285" s="37"/>
      <c r="G285" s="39" t="str">
        <f>G248</f>
        <v>от 670 кВт до 10 мВт</v>
      </c>
      <c r="H285" s="37"/>
      <c r="I285" s="37"/>
      <c r="J285" s="37"/>
      <c r="K285" s="37"/>
      <c r="L285" s="37"/>
      <c r="M285" s="37"/>
      <c r="N285" s="37"/>
      <c r="O285" s="37"/>
      <c r="P285" s="37"/>
      <c r="Q285" s="37"/>
      <c r="R285" s="37"/>
      <c r="S285" s="37"/>
      <c r="T285" s="37"/>
      <c r="U285" s="37"/>
      <c r="V285" s="37"/>
      <c r="W285" s="37"/>
      <c r="X285" s="37"/>
      <c r="Y285" s="37"/>
    </row>
    <row r="286" spans="1:25" ht="15.75" customHeight="1">
      <c r="A286" s="87" t="s">
        <v>77</v>
      </c>
      <c r="B286" s="90" t="s">
        <v>78</v>
      </c>
      <c r="C286" s="91"/>
      <c r="D286" s="91"/>
      <c r="E286" s="91"/>
      <c r="F286" s="91"/>
      <c r="G286" s="91"/>
      <c r="H286" s="91"/>
      <c r="I286" s="91"/>
      <c r="J286" s="91"/>
      <c r="K286" s="91"/>
      <c r="L286" s="91"/>
      <c r="M286" s="91"/>
      <c r="N286" s="91"/>
      <c r="O286" s="91"/>
      <c r="P286" s="91"/>
      <c r="Q286" s="91"/>
      <c r="R286" s="91"/>
      <c r="S286" s="91"/>
      <c r="T286" s="91"/>
      <c r="U286" s="91"/>
      <c r="V286" s="91"/>
      <c r="W286" s="91"/>
      <c r="X286" s="91"/>
      <c r="Y286" s="92"/>
    </row>
    <row r="287" spans="1:25" ht="15.75" customHeight="1">
      <c r="A287" s="88"/>
      <c r="B287" s="93"/>
      <c r="C287" s="94"/>
      <c r="D287" s="94"/>
      <c r="E287" s="94"/>
      <c r="F287" s="94"/>
      <c r="G287" s="94"/>
      <c r="H287" s="94"/>
      <c r="I287" s="94"/>
      <c r="J287" s="94"/>
      <c r="K287" s="94"/>
      <c r="L287" s="94"/>
      <c r="M287" s="94"/>
      <c r="N287" s="94"/>
      <c r="O287" s="94"/>
      <c r="P287" s="94"/>
      <c r="Q287" s="94"/>
      <c r="R287" s="94"/>
      <c r="S287" s="94"/>
      <c r="T287" s="94"/>
      <c r="U287" s="94"/>
      <c r="V287" s="94"/>
      <c r="W287" s="94"/>
      <c r="X287" s="94"/>
      <c r="Y287" s="95"/>
    </row>
    <row r="288" spans="1:25" ht="15.75" customHeight="1">
      <c r="A288" s="88"/>
      <c r="B288" s="96" t="s">
        <v>79</v>
      </c>
      <c r="C288" s="96" t="s">
        <v>80</v>
      </c>
      <c r="D288" s="96" t="s">
        <v>81</v>
      </c>
      <c r="E288" s="96" t="s">
        <v>82</v>
      </c>
      <c r="F288" s="96" t="s">
        <v>83</v>
      </c>
      <c r="G288" s="96" t="s">
        <v>84</v>
      </c>
      <c r="H288" s="96" t="s">
        <v>85</v>
      </c>
      <c r="I288" s="96" t="s">
        <v>86</v>
      </c>
      <c r="J288" s="96" t="s">
        <v>87</v>
      </c>
      <c r="K288" s="96" t="s">
        <v>88</v>
      </c>
      <c r="L288" s="96" t="s">
        <v>89</v>
      </c>
      <c r="M288" s="96" t="s">
        <v>90</v>
      </c>
      <c r="N288" s="96" t="s">
        <v>91</v>
      </c>
      <c r="O288" s="96" t="s">
        <v>92</v>
      </c>
      <c r="P288" s="96" t="s">
        <v>93</v>
      </c>
      <c r="Q288" s="96" t="s">
        <v>94</v>
      </c>
      <c r="R288" s="96" t="s">
        <v>95</v>
      </c>
      <c r="S288" s="96" t="s">
        <v>96</v>
      </c>
      <c r="T288" s="96" t="s">
        <v>97</v>
      </c>
      <c r="U288" s="96" t="s">
        <v>98</v>
      </c>
      <c r="V288" s="96" t="s">
        <v>99</v>
      </c>
      <c r="W288" s="96" t="s">
        <v>100</v>
      </c>
      <c r="X288" s="96" t="s">
        <v>101</v>
      </c>
      <c r="Y288" s="96" t="s">
        <v>102</v>
      </c>
    </row>
    <row r="289" spans="1:25" ht="15.75" customHeight="1">
      <c r="A289" s="89"/>
      <c r="B289" s="97"/>
      <c r="C289" s="97"/>
      <c r="D289" s="97"/>
      <c r="E289" s="97"/>
      <c r="F289" s="97"/>
      <c r="G289" s="97"/>
      <c r="H289" s="97"/>
      <c r="I289" s="97"/>
      <c r="J289" s="97"/>
      <c r="K289" s="97"/>
      <c r="L289" s="97"/>
      <c r="M289" s="97"/>
      <c r="N289" s="97"/>
      <c r="O289" s="97"/>
      <c r="P289" s="97"/>
      <c r="Q289" s="97"/>
      <c r="R289" s="97"/>
      <c r="S289" s="97"/>
      <c r="T289" s="97"/>
      <c r="U289" s="97"/>
      <c r="V289" s="97"/>
      <c r="W289" s="97"/>
      <c r="X289" s="97"/>
      <c r="Y289" s="97"/>
    </row>
    <row r="290" spans="1:25" ht="15.75" customHeight="1">
      <c r="A290" s="40">
        <f>A253</f>
        <v>44986</v>
      </c>
      <c r="B290" s="41">
        <v>1741.58</v>
      </c>
      <c r="C290" s="41">
        <v>1681.3899999999999</v>
      </c>
      <c r="D290" s="41">
        <v>1665.4099999999999</v>
      </c>
      <c r="E290" s="41">
        <v>1665.3999999999996</v>
      </c>
      <c r="F290" s="41">
        <v>1665.35</v>
      </c>
      <c r="G290" s="41">
        <v>1665.21</v>
      </c>
      <c r="H290" s="41">
        <v>1740.56</v>
      </c>
      <c r="I290" s="41">
        <v>1938.77</v>
      </c>
      <c r="J290" s="41">
        <v>1737</v>
      </c>
      <c r="K290" s="41">
        <v>1718.67</v>
      </c>
      <c r="L290" s="41">
        <v>1707.2399999999998</v>
      </c>
      <c r="M290" s="41">
        <v>1667.8999999999996</v>
      </c>
      <c r="N290" s="41">
        <v>1676.21</v>
      </c>
      <c r="O290" s="41">
        <v>1698.9099999999999</v>
      </c>
      <c r="P290" s="41">
        <v>1765.7599999999998</v>
      </c>
      <c r="Q290" s="41">
        <v>1788.75</v>
      </c>
      <c r="R290" s="41">
        <v>1783.35</v>
      </c>
      <c r="S290" s="41">
        <v>1811.12</v>
      </c>
      <c r="T290" s="41">
        <v>1894.8999999999996</v>
      </c>
      <c r="U290" s="41">
        <v>1847.8899999999999</v>
      </c>
      <c r="V290" s="41">
        <v>1803.62</v>
      </c>
      <c r="W290" s="41">
        <v>1747.56</v>
      </c>
      <c r="X290" s="41">
        <v>1969.6099999999997</v>
      </c>
      <c r="Y290" s="41">
        <v>1855.4299999999998</v>
      </c>
    </row>
    <row r="291" spans="1:25" ht="15.75" customHeight="1">
      <c r="A291" s="40">
        <f>A290+1</f>
        <v>44987</v>
      </c>
      <c r="B291" s="41">
        <v>1757.92</v>
      </c>
      <c r="C291" s="41">
        <v>1703.8199999999997</v>
      </c>
      <c r="D291" s="41">
        <v>1665.3199999999997</v>
      </c>
      <c r="E291" s="41">
        <v>1665.2999999999997</v>
      </c>
      <c r="F291" s="41">
        <v>1665.19</v>
      </c>
      <c r="G291" s="41">
        <v>1664.9499999999998</v>
      </c>
      <c r="H291" s="41">
        <v>1686.48</v>
      </c>
      <c r="I291" s="41">
        <v>1758.83</v>
      </c>
      <c r="J291" s="41">
        <v>1664.33</v>
      </c>
      <c r="K291" s="41">
        <v>1731.1299999999997</v>
      </c>
      <c r="L291" s="41">
        <v>1788.81</v>
      </c>
      <c r="M291" s="41">
        <v>1827.0699999999997</v>
      </c>
      <c r="N291" s="41">
        <v>1862.9699999999998</v>
      </c>
      <c r="O291" s="41">
        <v>1904.52</v>
      </c>
      <c r="P291" s="41">
        <v>1873.23</v>
      </c>
      <c r="Q291" s="41">
        <v>1846.29</v>
      </c>
      <c r="R291" s="41">
        <v>1830.02</v>
      </c>
      <c r="S291" s="41">
        <v>1810.7599999999998</v>
      </c>
      <c r="T291" s="41">
        <v>1931.5099999999998</v>
      </c>
      <c r="U291" s="41">
        <v>1856.0699999999997</v>
      </c>
      <c r="V291" s="41">
        <v>1787.77</v>
      </c>
      <c r="W291" s="41">
        <v>1701.98</v>
      </c>
      <c r="X291" s="41">
        <v>1981.9699999999998</v>
      </c>
      <c r="Y291" s="41">
        <v>1896.79</v>
      </c>
    </row>
    <row r="292" spans="1:25" ht="15.75" customHeight="1">
      <c r="A292" s="40">
        <f aca="true" t="shared" si="7" ref="A292:A320">A291+1</f>
        <v>44988</v>
      </c>
      <c r="B292" s="41">
        <v>1867.25</v>
      </c>
      <c r="C292" s="41">
        <v>1754.79</v>
      </c>
      <c r="D292" s="41">
        <v>1665.06</v>
      </c>
      <c r="E292" s="41">
        <v>1665.0499999999997</v>
      </c>
      <c r="F292" s="41">
        <v>1664.9699999999998</v>
      </c>
      <c r="G292" s="41">
        <v>1664.6999999999998</v>
      </c>
      <c r="H292" s="41">
        <v>1718.06</v>
      </c>
      <c r="I292" s="41">
        <v>1766.0699999999997</v>
      </c>
      <c r="J292" s="41">
        <v>1663.98</v>
      </c>
      <c r="K292" s="41">
        <v>1664.0699999999997</v>
      </c>
      <c r="L292" s="41">
        <v>1743.71</v>
      </c>
      <c r="M292" s="41">
        <v>1723.02</v>
      </c>
      <c r="N292" s="41">
        <v>1735.9699999999998</v>
      </c>
      <c r="O292" s="41">
        <v>1719.9699999999998</v>
      </c>
      <c r="P292" s="41">
        <v>1663.85</v>
      </c>
      <c r="Q292" s="41">
        <v>1682.1399999999999</v>
      </c>
      <c r="R292" s="41">
        <v>1752.4899999999998</v>
      </c>
      <c r="S292" s="41">
        <v>1770.52</v>
      </c>
      <c r="T292" s="41">
        <v>1914.8399999999997</v>
      </c>
      <c r="U292" s="41">
        <v>1857.7199999999998</v>
      </c>
      <c r="V292" s="41">
        <v>1837.77</v>
      </c>
      <c r="W292" s="41">
        <v>1793.54</v>
      </c>
      <c r="X292" s="41">
        <v>2227.49</v>
      </c>
      <c r="Y292" s="41">
        <v>1923.6999999999998</v>
      </c>
    </row>
    <row r="293" spans="1:25" ht="15.75" customHeight="1">
      <c r="A293" s="40">
        <f t="shared" si="7"/>
        <v>44989</v>
      </c>
      <c r="B293" s="41">
        <v>1771.44</v>
      </c>
      <c r="C293" s="41">
        <v>1664.6399999999999</v>
      </c>
      <c r="D293" s="41">
        <v>1664.6999999999998</v>
      </c>
      <c r="E293" s="41">
        <v>1664.62</v>
      </c>
      <c r="F293" s="41">
        <v>1664.6</v>
      </c>
      <c r="G293" s="41">
        <v>1664.6599999999999</v>
      </c>
      <c r="H293" s="41">
        <v>1663.6599999999999</v>
      </c>
      <c r="I293" s="41">
        <v>1858.6299999999997</v>
      </c>
      <c r="J293" s="41">
        <v>1664.1999999999998</v>
      </c>
      <c r="K293" s="41">
        <v>1694.21</v>
      </c>
      <c r="L293" s="41">
        <v>1757.3599999999997</v>
      </c>
      <c r="M293" s="41">
        <v>1766.58</v>
      </c>
      <c r="N293" s="41">
        <v>1689.58</v>
      </c>
      <c r="O293" s="41">
        <v>1664.33</v>
      </c>
      <c r="P293" s="41">
        <v>1664.1499999999996</v>
      </c>
      <c r="Q293" s="41">
        <v>1680.08</v>
      </c>
      <c r="R293" s="41">
        <v>1689.6499999999996</v>
      </c>
      <c r="S293" s="41">
        <v>1664.12</v>
      </c>
      <c r="T293" s="41">
        <v>1748.2399999999998</v>
      </c>
      <c r="U293" s="41">
        <v>1662.5499999999997</v>
      </c>
      <c r="V293" s="41">
        <v>1662.3999999999996</v>
      </c>
      <c r="W293" s="41">
        <v>1662.4099999999999</v>
      </c>
      <c r="X293" s="41">
        <v>1895.42</v>
      </c>
      <c r="Y293" s="41">
        <v>1826.46</v>
      </c>
    </row>
    <row r="294" spans="1:25" ht="15.75" customHeight="1">
      <c r="A294" s="40">
        <f t="shared" si="7"/>
        <v>44990</v>
      </c>
      <c r="B294" s="41">
        <v>1722.54</v>
      </c>
      <c r="C294" s="41">
        <v>1664.69</v>
      </c>
      <c r="D294" s="41">
        <v>1664.7199999999998</v>
      </c>
      <c r="E294" s="41">
        <v>1664.6099999999997</v>
      </c>
      <c r="F294" s="41">
        <v>1664.6399999999999</v>
      </c>
      <c r="G294" s="41">
        <v>1664.6499999999996</v>
      </c>
      <c r="H294" s="41">
        <v>1663.7599999999998</v>
      </c>
      <c r="I294" s="41">
        <v>1825.29</v>
      </c>
      <c r="J294" s="41">
        <v>1664.0699999999997</v>
      </c>
      <c r="K294" s="41">
        <v>1707.3399999999997</v>
      </c>
      <c r="L294" s="41">
        <v>1762.8199999999997</v>
      </c>
      <c r="M294" s="41">
        <v>1805.7399999999998</v>
      </c>
      <c r="N294" s="41">
        <v>1848.8399999999997</v>
      </c>
      <c r="O294" s="41">
        <v>1861.25</v>
      </c>
      <c r="P294" s="41">
        <v>1805.3799999999997</v>
      </c>
      <c r="Q294" s="41">
        <v>1822.98</v>
      </c>
      <c r="R294" s="41">
        <v>1804.67</v>
      </c>
      <c r="S294" s="41">
        <v>1704.17</v>
      </c>
      <c r="T294" s="41">
        <v>1807.17</v>
      </c>
      <c r="U294" s="41">
        <v>1721.6299999999997</v>
      </c>
      <c r="V294" s="41">
        <v>1662.7799999999997</v>
      </c>
      <c r="W294" s="41">
        <v>1662.6</v>
      </c>
      <c r="X294" s="41">
        <v>1904.3799999999997</v>
      </c>
      <c r="Y294" s="41">
        <v>1849.9299999999998</v>
      </c>
    </row>
    <row r="295" spans="1:25" ht="15.75" customHeight="1">
      <c r="A295" s="40">
        <f t="shared" si="7"/>
        <v>44991</v>
      </c>
      <c r="B295" s="41">
        <v>1742.1599999999999</v>
      </c>
      <c r="C295" s="41">
        <v>1664.7599999999998</v>
      </c>
      <c r="D295" s="41">
        <v>1664.8899999999999</v>
      </c>
      <c r="E295" s="41">
        <v>1664.87</v>
      </c>
      <c r="F295" s="41">
        <v>1664.6999999999998</v>
      </c>
      <c r="G295" s="41">
        <v>1664.54</v>
      </c>
      <c r="H295" s="41">
        <v>1663.58</v>
      </c>
      <c r="I295" s="41">
        <v>1835.1099999999997</v>
      </c>
      <c r="J295" s="41">
        <v>1664.4299999999998</v>
      </c>
      <c r="K295" s="41">
        <v>1705.67</v>
      </c>
      <c r="L295" s="41">
        <v>1759.71</v>
      </c>
      <c r="M295" s="41">
        <v>1802.1</v>
      </c>
      <c r="N295" s="41">
        <v>1840.0299999999997</v>
      </c>
      <c r="O295" s="41">
        <v>1859.8799999999997</v>
      </c>
      <c r="P295" s="41">
        <v>1799.1999999999998</v>
      </c>
      <c r="Q295" s="41">
        <v>1818.1999999999998</v>
      </c>
      <c r="R295" s="41">
        <v>1801.75</v>
      </c>
      <c r="S295" s="41">
        <v>1703.23</v>
      </c>
      <c r="T295" s="41">
        <v>1802.5899999999997</v>
      </c>
      <c r="U295" s="41">
        <v>1720.04</v>
      </c>
      <c r="V295" s="41">
        <v>1662.8799999999997</v>
      </c>
      <c r="W295" s="41">
        <v>1662.7599999999998</v>
      </c>
      <c r="X295" s="41">
        <v>1897.1499999999996</v>
      </c>
      <c r="Y295" s="41">
        <v>1839.92</v>
      </c>
    </row>
    <row r="296" spans="1:25" ht="15.75" customHeight="1">
      <c r="A296" s="40">
        <f t="shared" si="7"/>
        <v>44992</v>
      </c>
      <c r="B296" s="41">
        <v>1720.92</v>
      </c>
      <c r="C296" s="41">
        <v>1664.7599999999998</v>
      </c>
      <c r="D296" s="41">
        <v>1664.81</v>
      </c>
      <c r="E296" s="41">
        <v>1664.7199999999998</v>
      </c>
      <c r="F296" s="41">
        <v>1664.71</v>
      </c>
      <c r="G296" s="41">
        <v>1664.58</v>
      </c>
      <c r="H296" s="41">
        <v>1663.4099999999999</v>
      </c>
      <c r="I296" s="41">
        <v>1799.5699999999997</v>
      </c>
      <c r="J296" s="41">
        <v>1663.6</v>
      </c>
      <c r="K296" s="41">
        <v>1663.69</v>
      </c>
      <c r="L296" s="41">
        <v>1703.31</v>
      </c>
      <c r="M296" s="41">
        <v>1754.08</v>
      </c>
      <c r="N296" s="41">
        <v>1797.7599999999998</v>
      </c>
      <c r="O296" s="41">
        <v>1815.3199999999997</v>
      </c>
      <c r="P296" s="41">
        <v>1741.5899999999997</v>
      </c>
      <c r="Q296" s="41">
        <v>1791.5</v>
      </c>
      <c r="R296" s="41">
        <v>1744.1999999999998</v>
      </c>
      <c r="S296" s="41">
        <v>1662.6599999999999</v>
      </c>
      <c r="T296" s="41">
        <v>1708.6099999999997</v>
      </c>
      <c r="U296" s="41">
        <v>1661.02</v>
      </c>
      <c r="V296" s="41">
        <v>1658.25</v>
      </c>
      <c r="W296" s="41">
        <v>1658.2399999999998</v>
      </c>
      <c r="X296" s="41">
        <v>1861.4299999999998</v>
      </c>
      <c r="Y296" s="41">
        <v>1816.0499999999997</v>
      </c>
    </row>
    <row r="297" spans="1:25" ht="15.75" customHeight="1">
      <c r="A297" s="40">
        <f t="shared" si="7"/>
        <v>44993</v>
      </c>
      <c r="B297" s="41">
        <v>1723.23</v>
      </c>
      <c r="C297" s="41">
        <v>1664.21</v>
      </c>
      <c r="D297" s="41">
        <v>1664.25</v>
      </c>
      <c r="E297" s="41">
        <v>1664.04</v>
      </c>
      <c r="F297" s="41">
        <v>1664.0099999999998</v>
      </c>
      <c r="G297" s="41">
        <v>1663.71</v>
      </c>
      <c r="H297" s="41">
        <v>1662.0099999999998</v>
      </c>
      <c r="I297" s="41">
        <v>1662.04</v>
      </c>
      <c r="J297" s="41">
        <v>1662.62</v>
      </c>
      <c r="K297" s="41">
        <v>1662.54</v>
      </c>
      <c r="L297" s="41">
        <v>1731.37</v>
      </c>
      <c r="M297" s="41">
        <v>1778.9299999999998</v>
      </c>
      <c r="N297" s="41">
        <v>1742.19</v>
      </c>
      <c r="O297" s="41">
        <v>1662.3399999999997</v>
      </c>
      <c r="P297" s="41">
        <v>1662.04</v>
      </c>
      <c r="Q297" s="41">
        <v>1662.4699999999998</v>
      </c>
      <c r="R297" s="41">
        <v>1662.7999999999997</v>
      </c>
      <c r="S297" s="41">
        <v>1662.85</v>
      </c>
      <c r="T297" s="41">
        <v>1686.19</v>
      </c>
      <c r="U297" s="41">
        <v>1660.6099999999997</v>
      </c>
      <c r="V297" s="41">
        <v>1660.6599999999999</v>
      </c>
      <c r="W297" s="41">
        <v>1660.1299999999997</v>
      </c>
      <c r="X297" s="41">
        <v>1842.31</v>
      </c>
      <c r="Y297" s="41">
        <v>1780.6499999999996</v>
      </c>
    </row>
    <row r="298" spans="1:25" ht="15.75" customHeight="1">
      <c r="A298" s="40">
        <f t="shared" si="7"/>
        <v>44994</v>
      </c>
      <c r="B298" s="41">
        <v>1715.3399999999997</v>
      </c>
      <c r="C298" s="41">
        <v>1664.2599999999998</v>
      </c>
      <c r="D298" s="41">
        <v>1664.2999999999997</v>
      </c>
      <c r="E298" s="41">
        <v>1664.1399999999999</v>
      </c>
      <c r="F298" s="41">
        <v>1664.1299999999997</v>
      </c>
      <c r="G298" s="41">
        <v>1663.8799999999997</v>
      </c>
      <c r="H298" s="41">
        <v>1662.2399999999998</v>
      </c>
      <c r="I298" s="41">
        <v>1662.44</v>
      </c>
      <c r="J298" s="41">
        <v>1662.75</v>
      </c>
      <c r="K298" s="41">
        <v>1670.4099999999999</v>
      </c>
      <c r="L298" s="41">
        <v>1776.5499999999997</v>
      </c>
      <c r="M298" s="41">
        <v>1827.2599999999998</v>
      </c>
      <c r="N298" s="41">
        <v>1782.5699999999997</v>
      </c>
      <c r="O298" s="41">
        <v>1683.3199999999997</v>
      </c>
      <c r="P298" s="41">
        <v>1662.48</v>
      </c>
      <c r="Q298" s="41">
        <v>1662.6399999999999</v>
      </c>
      <c r="R298" s="41">
        <v>1662.94</v>
      </c>
      <c r="S298" s="41">
        <v>1663.25</v>
      </c>
      <c r="T298" s="41">
        <v>1734.4699999999998</v>
      </c>
      <c r="U298" s="41">
        <v>1661.3199999999997</v>
      </c>
      <c r="V298" s="41">
        <v>1661.12</v>
      </c>
      <c r="W298" s="41">
        <v>1661.33</v>
      </c>
      <c r="X298" s="41">
        <v>1882.08</v>
      </c>
      <c r="Y298" s="41">
        <v>1802.6</v>
      </c>
    </row>
    <row r="299" spans="1:25" ht="15.75" customHeight="1">
      <c r="A299" s="40">
        <f t="shared" si="7"/>
        <v>44995</v>
      </c>
      <c r="B299" s="41">
        <v>1708.6999999999998</v>
      </c>
      <c r="C299" s="41">
        <v>1664.3199999999997</v>
      </c>
      <c r="D299" s="41">
        <v>1664.2999999999997</v>
      </c>
      <c r="E299" s="41">
        <v>1664.1399999999999</v>
      </c>
      <c r="F299" s="41">
        <v>1664.1099999999997</v>
      </c>
      <c r="G299" s="41">
        <v>1663.98</v>
      </c>
      <c r="H299" s="41">
        <v>1662.19</v>
      </c>
      <c r="I299" s="41">
        <v>1662.56</v>
      </c>
      <c r="J299" s="41">
        <v>1662.8799999999997</v>
      </c>
      <c r="K299" s="41">
        <v>1663.02</v>
      </c>
      <c r="L299" s="41">
        <v>1690.8899999999999</v>
      </c>
      <c r="M299" s="41">
        <v>1742.23</v>
      </c>
      <c r="N299" s="41">
        <v>1696.8799999999997</v>
      </c>
      <c r="O299" s="41">
        <v>1663.1799999999998</v>
      </c>
      <c r="P299" s="41">
        <v>1662.94</v>
      </c>
      <c r="Q299" s="41">
        <v>1663.1299999999997</v>
      </c>
      <c r="R299" s="41">
        <v>1663.6</v>
      </c>
      <c r="S299" s="41">
        <v>1663.6099999999997</v>
      </c>
      <c r="T299" s="41">
        <v>1704.4899999999998</v>
      </c>
      <c r="U299" s="41">
        <v>1662.75</v>
      </c>
      <c r="V299" s="41">
        <v>1662.6499999999996</v>
      </c>
      <c r="W299" s="41">
        <v>1661.71</v>
      </c>
      <c r="X299" s="41">
        <v>1800.37</v>
      </c>
      <c r="Y299" s="41">
        <v>1795.23</v>
      </c>
    </row>
    <row r="300" spans="1:25" ht="15.75" customHeight="1">
      <c r="A300" s="40">
        <f t="shared" si="7"/>
        <v>44996</v>
      </c>
      <c r="B300" s="41">
        <v>1734.73</v>
      </c>
      <c r="C300" s="41">
        <v>1664.7199999999998</v>
      </c>
      <c r="D300" s="41">
        <v>1665.08</v>
      </c>
      <c r="E300" s="41">
        <v>1665.12</v>
      </c>
      <c r="F300" s="41">
        <v>1665.0099999999998</v>
      </c>
      <c r="G300" s="41">
        <v>1664.37</v>
      </c>
      <c r="H300" s="41">
        <v>1663.1</v>
      </c>
      <c r="I300" s="41">
        <v>1662.62</v>
      </c>
      <c r="J300" s="41">
        <v>1663.46</v>
      </c>
      <c r="K300" s="41">
        <v>1663.6299999999997</v>
      </c>
      <c r="L300" s="41">
        <v>1663.77</v>
      </c>
      <c r="M300" s="41">
        <v>1663.75</v>
      </c>
      <c r="N300" s="41">
        <v>1663.7999999999997</v>
      </c>
      <c r="O300" s="41">
        <v>1663.7999999999997</v>
      </c>
      <c r="P300" s="41">
        <v>1663.6599999999999</v>
      </c>
      <c r="Q300" s="41">
        <v>1663.56</v>
      </c>
      <c r="R300" s="41">
        <v>1663.6599999999999</v>
      </c>
      <c r="S300" s="41">
        <v>1663.8599999999997</v>
      </c>
      <c r="T300" s="41">
        <v>1736.1999999999998</v>
      </c>
      <c r="U300" s="41">
        <v>1690.3399999999997</v>
      </c>
      <c r="V300" s="41">
        <v>1662.7799999999997</v>
      </c>
      <c r="W300" s="41">
        <v>1662.5699999999997</v>
      </c>
      <c r="X300" s="41">
        <v>1895.06</v>
      </c>
      <c r="Y300" s="41">
        <v>1828.4099999999999</v>
      </c>
    </row>
    <row r="301" spans="1:25" ht="15.75" customHeight="1">
      <c r="A301" s="40">
        <f t="shared" si="7"/>
        <v>44997</v>
      </c>
      <c r="B301" s="41">
        <v>1739.3399999999997</v>
      </c>
      <c r="C301" s="41">
        <v>1665.06</v>
      </c>
      <c r="D301" s="41">
        <v>1665.21</v>
      </c>
      <c r="E301" s="41">
        <v>1665.2599999999998</v>
      </c>
      <c r="F301" s="41">
        <v>1665.2199999999998</v>
      </c>
      <c r="G301" s="41">
        <v>1665.0899999999997</v>
      </c>
      <c r="H301" s="41">
        <v>1664.4899999999998</v>
      </c>
      <c r="I301" s="41">
        <v>1749.21</v>
      </c>
      <c r="J301" s="41">
        <v>1663.94</v>
      </c>
      <c r="K301" s="41">
        <v>1664.0699999999997</v>
      </c>
      <c r="L301" s="41">
        <v>1664.12</v>
      </c>
      <c r="M301" s="41">
        <v>1664.1</v>
      </c>
      <c r="N301" s="41">
        <v>1664.0099999999998</v>
      </c>
      <c r="O301" s="41">
        <v>1664.1799999999998</v>
      </c>
      <c r="P301" s="41">
        <v>1664.27</v>
      </c>
      <c r="Q301" s="41">
        <v>1664.33</v>
      </c>
      <c r="R301" s="41">
        <v>1664.5899999999997</v>
      </c>
      <c r="S301" s="41">
        <v>1664.69</v>
      </c>
      <c r="T301" s="41">
        <v>1699.1499999999996</v>
      </c>
      <c r="U301" s="41">
        <v>1670.77</v>
      </c>
      <c r="V301" s="41">
        <v>1663.6099999999997</v>
      </c>
      <c r="W301" s="41">
        <v>1663.42</v>
      </c>
      <c r="X301" s="41">
        <v>1831.1399999999999</v>
      </c>
      <c r="Y301" s="41">
        <v>1734.8599999999997</v>
      </c>
    </row>
    <row r="302" spans="1:25" ht="15.75" customHeight="1">
      <c r="A302" s="40">
        <f t="shared" si="7"/>
        <v>44998</v>
      </c>
      <c r="B302" s="41">
        <v>1729.7799999999997</v>
      </c>
      <c r="C302" s="41">
        <v>1665.0699999999997</v>
      </c>
      <c r="D302" s="41">
        <v>1665.17</v>
      </c>
      <c r="E302" s="41">
        <v>1665.19</v>
      </c>
      <c r="F302" s="41">
        <v>1665.21</v>
      </c>
      <c r="G302" s="41">
        <v>1665.23</v>
      </c>
      <c r="H302" s="41">
        <v>1664.4499999999998</v>
      </c>
      <c r="I302" s="41">
        <v>1664.1299999999997</v>
      </c>
      <c r="J302" s="41">
        <v>1664.6</v>
      </c>
      <c r="K302" s="41">
        <v>1664.7799999999997</v>
      </c>
      <c r="L302" s="41">
        <v>1664.77</v>
      </c>
      <c r="M302" s="41">
        <v>1664.6499999999996</v>
      </c>
      <c r="N302" s="41">
        <v>1664.4699999999998</v>
      </c>
      <c r="O302" s="41">
        <v>1664.7999999999997</v>
      </c>
      <c r="P302" s="41">
        <v>1664.7399999999998</v>
      </c>
      <c r="Q302" s="41">
        <v>1664.6399999999999</v>
      </c>
      <c r="R302" s="41">
        <v>1664.7199999999998</v>
      </c>
      <c r="S302" s="41">
        <v>1664.71</v>
      </c>
      <c r="T302" s="41">
        <v>1715.6599999999999</v>
      </c>
      <c r="U302" s="41">
        <v>1668.0699999999997</v>
      </c>
      <c r="V302" s="41">
        <v>1663.6799999999998</v>
      </c>
      <c r="W302" s="41">
        <v>1663.4899999999998</v>
      </c>
      <c r="X302" s="41">
        <v>1886.8599999999997</v>
      </c>
      <c r="Y302" s="41">
        <v>1820.4299999999998</v>
      </c>
    </row>
    <row r="303" spans="1:25" ht="15.75" customHeight="1">
      <c r="A303" s="40">
        <f t="shared" si="7"/>
        <v>44999</v>
      </c>
      <c r="B303" s="41">
        <v>1741.6399999999999</v>
      </c>
      <c r="C303" s="41">
        <v>1664.69</v>
      </c>
      <c r="D303" s="41">
        <v>1665.29</v>
      </c>
      <c r="E303" s="41">
        <v>1665.31</v>
      </c>
      <c r="F303" s="41">
        <v>1665.3599999999997</v>
      </c>
      <c r="G303" s="41">
        <v>1665.3399999999997</v>
      </c>
      <c r="H303" s="41">
        <v>1664.5</v>
      </c>
      <c r="I303" s="41">
        <v>1663.1099999999997</v>
      </c>
      <c r="J303" s="41">
        <v>1664.23</v>
      </c>
      <c r="K303" s="41">
        <v>1664.2999999999997</v>
      </c>
      <c r="L303" s="41">
        <v>1664.3199999999997</v>
      </c>
      <c r="M303" s="41">
        <v>1664.2399999999998</v>
      </c>
      <c r="N303" s="41">
        <v>1664.1</v>
      </c>
      <c r="O303" s="41">
        <v>1664.1999999999998</v>
      </c>
      <c r="P303" s="41">
        <v>1664.12</v>
      </c>
      <c r="Q303" s="41">
        <v>1663.98</v>
      </c>
      <c r="R303" s="41">
        <v>1663.94</v>
      </c>
      <c r="S303" s="41">
        <v>1664.58</v>
      </c>
      <c r="T303" s="41">
        <v>1744.33</v>
      </c>
      <c r="U303" s="41">
        <v>1706.0699999999997</v>
      </c>
      <c r="V303" s="41">
        <v>1663.2399999999998</v>
      </c>
      <c r="W303" s="41">
        <v>1663.1799999999998</v>
      </c>
      <c r="X303" s="41">
        <v>1886.2399999999998</v>
      </c>
      <c r="Y303" s="41">
        <v>1751.4699999999998</v>
      </c>
    </row>
    <row r="304" spans="1:25" ht="15.75" customHeight="1">
      <c r="A304" s="40">
        <f t="shared" si="7"/>
        <v>45000</v>
      </c>
      <c r="B304" s="41">
        <v>1664.48</v>
      </c>
      <c r="C304" s="41">
        <v>1665.3199999999997</v>
      </c>
      <c r="D304" s="41">
        <v>1665.3799999999997</v>
      </c>
      <c r="E304" s="41">
        <v>1665.3999999999996</v>
      </c>
      <c r="F304" s="41">
        <v>1665.4099999999999</v>
      </c>
      <c r="G304" s="41">
        <v>1665.3999999999996</v>
      </c>
      <c r="H304" s="41">
        <v>1664.7199999999998</v>
      </c>
      <c r="I304" s="41">
        <v>1664.29</v>
      </c>
      <c r="J304" s="41">
        <v>1664.87</v>
      </c>
      <c r="K304" s="41">
        <v>1664.8899999999999</v>
      </c>
      <c r="L304" s="41">
        <v>1664.8799999999997</v>
      </c>
      <c r="M304" s="41">
        <v>1664.85</v>
      </c>
      <c r="N304" s="41">
        <v>1664.8199999999997</v>
      </c>
      <c r="O304" s="41">
        <v>1664.87</v>
      </c>
      <c r="P304" s="41">
        <v>1664.8799999999997</v>
      </c>
      <c r="Q304" s="41">
        <v>1664.9499999999998</v>
      </c>
      <c r="R304" s="41">
        <v>1665</v>
      </c>
      <c r="S304" s="41">
        <v>1664.79</v>
      </c>
      <c r="T304" s="41">
        <v>1663.5499999999997</v>
      </c>
      <c r="U304" s="41">
        <v>1663.6399999999999</v>
      </c>
      <c r="V304" s="41">
        <v>1663.5499999999997</v>
      </c>
      <c r="W304" s="41">
        <v>1663.3399999999997</v>
      </c>
      <c r="X304" s="41">
        <v>1825.9499999999998</v>
      </c>
      <c r="Y304" s="41">
        <v>1693.1299999999997</v>
      </c>
    </row>
    <row r="305" spans="1:25" ht="15.75" customHeight="1">
      <c r="A305" s="40">
        <f t="shared" si="7"/>
        <v>45001</v>
      </c>
      <c r="B305" s="41">
        <v>1665.0099999999998</v>
      </c>
      <c r="C305" s="41">
        <v>1665.29</v>
      </c>
      <c r="D305" s="41">
        <v>1665.42</v>
      </c>
      <c r="E305" s="41">
        <v>1665.4099999999999</v>
      </c>
      <c r="F305" s="41">
        <v>1665.31</v>
      </c>
      <c r="G305" s="41">
        <v>1665.3799999999997</v>
      </c>
      <c r="H305" s="41">
        <v>1664.4699999999998</v>
      </c>
      <c r="I305" s="41">
        <v>1664.1099999999997</v>
      </c>
      <c r="J305" s="41">
        <v>1665.08</v>
      </c>
      <c r="K305" s="41">
        <v>1665.0699999999997</v>
      </c>
      <c r="L305" s="41">
        <v>1665.04</v>
      </c>
      <c r="M305" s="41">
        <v>1665.04</v>
      </c>
      <c r="N305" s="41">
        <v>1665</v>
      </c>
      <c r="O305" s="41">
        <v>1665.0699999999997</v>
      </c>
      <c r="P305" s="41">
        <v>1665.0699999999997</v>
      </c>
      <c r="Q305" s="41">
        <v>1665.1</v>
      </c>
      <c r="R305" s="41">
        <v>1665.1799999999998</v>
      </c>
      <c r="S305" s="41">
        <v>1665.06</v>
      </c>
      <c r="T305" s="41">
        <v>1664.08</v>
      </c>
      <c r="U305" s="41">
        <v>1663.94</v>
      </c>
      <c r="V305" s="41">
        <v>1663.7599999999998</v>
      </c>
      <c r="W305" s="41">
        <v>1663.6799999999998</v>
      </c>
      <c r="X305" s="41">
        <v>1773.5899999999997</v>
      </c>
      <c r="Y305" s="41">
        <v>1665.17</v>
      </c>
    </row>
    <row r="306" spans="1:25" ht="15.75" customHeight="1">
      <c r="A306" s="40">
        <f t="shared" si="7"/>
        <v>45002</v>
      </c>
      <c r="B306" s="41">
        <v>1665.3799999999997</v>
      </c>
      <c r="C306" s="41">
        <v>1665.5099999999998</v>
      </c>
      <c r="D306" s="41">
        <v>1665.6099999999997</v>
      </c>
      <c r="E306" s="41">
        <v>1665.6</v>
      </c>
      <c r="F306" s="41">
        <v>1665.52</v>
      </c>
      <c r="G306" s="41">
        <v>1665.5899999999997</v>
      </c>
      <c r="H306" s="41">
        <v>1664.7999999999997</v>
      </c>
      <c r="I306" s="41">
        <v>1664.71</v>
      </c>
      <c r="J306" s="41">
        <v>1665.1599999999999</v>
      </c>
      <c r="K306" s="41">
        <v>1665.1099999999997</v>
      </c>
      <c r="L306" s="41">
        <v>1665.12</v>
      </c>
      <c r="M306" s="41">
        <v>1665.1599999999999</v>
      </c>
      <c r="N306" s="41">
        <v>1665.1499999999996</v>
      </c>
      <c r="O306" s="41">
        <v>1665.17</v>
      </c>
      <c r="P306" s="41">
        <v>1665.1399999999999</v>
      </c>
      <c r="Q306" s="41">
        <v>1665.17</v>
      </c>
      <c r="R306" s="41">
        <v>1665.2399999999998</v>
      </c>
      <c r="S306" s="41">
        <v>1664.85</v>
      </c>
      <c r="T306" s="41">
        <v>1663.6999999999998</v>
      </c>
      <c r="U306" s="41">
        <v>1663.6999999999998</v>
      </c>
      <c r="V306" s="41">
        <v>1663.62</v>
      </c>
      <c r="W306" s="41">
        <v>1663.44</v>
      </c>
      <c r="X306" s="41">
        <v>1769.12</v>
      </c>
      <c r="Y306" s="41">
        <v>1664.9499999999998</v>
      </c>
    </row>
    <row r="307" spans="1:25" ht="15.75" customHeight="1">
      <c r="A307" s="40">
        <f t="shared" si="7"/>
        <v>45003</v>
      </c>
      <c r="B307" s="41">
        <v>1664.8399999999997</v>
      </c>
      <c r="C307" s="41">
        <v>1665.06</v>
      </c>
      <c r="D307" s="41">
        <v>1665.23</v>
      </c>
      <c r="E307" s="41">
        <v>1665.25</v>
      </c>
      <c r="F307" s="41">
        <v>1665.23</v>
      </c>
      <c r="G307" s="41">
        <v>1665.21</v>
      </c>
      <c r="H307" s="41">
        <v>1664.56</v>
      </c>
      <c r="I307" s="41">
        <v>1664.6599999999999</v>
      </c>
      <c r="J307" s="41">
        <v>1665.1799999999998</v>
      </c>
      <c r="K307" s="41">
        <v>1665.21</v>
      </c>
      <c r="L307" s="41">
        <v>1665.2199999999998</v>
      </c>
      <c r="M307" s="41">
        <v>1665.1599999999999</v>
      </c>
      <c r="N307" s="41">
        <v>1665.0699999999997</v>
      </c>
      <c r="O307" s="41">
        <v>1665.17</v>
      </c>
      <c r="P307" s="41">
        <v>1665.1799999999998</v>
      </c>
      <c r="Q307" s="41">
        <v>1665.2599999999998</v>
      </c>
      <c r="R307" s="41">
        <v>1665.3199999999997</v>
      </c>
      <c r="S307" s="41">
        <v>1665.0899999999997</v>
      </c>
      <c r="T307" s="41">
        <v>1664.04</v>
      </c>
      <c r="U307" s="41">
        <v>1663.8899999999999</v>
      </c>
      <c r="V307" s="41">
        <v>1663.77</v>
      </c>
      <c r="W307" s="41">
        <v>1663.6999999999998</v>
      </c>
      <c r="X307" s="41">
        <v>1763.85</v>
      </c>
      <c r="Y307" s="41">
        <v>1665.08</v>
      </c>
    </row>
    <row r="308" spans="1:25" ht="15.75" customHeight="1">
      <c r="A308" s="40">
        <f t="shared" si="7"/>
        <v>45004</v>
      </c>
      <c r="B308" s="41">
        <v>1664.9499999999998</v>
      </c>
      <c r="C308" s="41">
        <v>1665.08</v>
      </c>
      <c r="D308" s="41">
        <v>1665.2999999999997</v>
      </c>
      <c r="E308" s="41">
        <v>1665.3399999999997</v>
      </c>
      <c r="F308" s="41">
        <v>1665.3199999999997</v>
      </c>
      <c r="G308" s="41">
        <v>1665.2399999999998</v>
      </c>
      <c r="H308" s="41">
        <v>1664.77</v>
      </c>
      <c r="I308" s="41">
        <v>1702.0699999999997</v>
      </c>
      <c r="J308" s="41">
        <v>1665.12</v>
      </c>
      <c r="K308" s="41">
        <v>1665.33</v>
      </c>
      <c r="L308" s="41">
        <v>1665.17</v>
      </c>
      <c r="M308" s="41">
        <v>1665.19</v>
      </c>
      <c r="N308" s="41">
        <v>1665.1799999999998</v>
      </c>
      <c r="O308" s="41">
        <v>1665.25</v>
      </c>
      <c r="P308" s="41">
        <v>1665.2199999999998</v>
      </c>
      <c r="Q308" s="41">
        <v>1665.2599999999998</v>
      </c>
      <c r="R308" s="41">
        <v>1665.3799999999997</v>
      </c>
      <c r="S308" s="41">
        <v>1665.29</v>
      </c>
      <c r="T308" s="41">
        <v>1664.1799999999998</v>
      </c>
      <c r="U308" s="41">
        <v>1663.9299999999998</v>
      </c>
      <c r="V308" s="41">
        <v>1663.71</v>
      </c>
      <c r="W308" s="41">
        <v>1663.7799999999997</v>
      </c>
      <c r="X308" s="41">
        <v>1784.6599999999999</v>
      </c>
      <c r="Y308" s="41">
        <v>1668.96</v>
      </c>
    </row>
    <row r="309" spans="1:25" ht="15.75" customHeight="1">
      <c r="A309" s="40">
        <f t="shared" si="7"/>
        <v>45005</v>
      </c>
      <c r="B309" s="41">
        <v>1663.9499999999998</v>
      </c>
      <c r="C309" s="41">
        <v>1664.3899999999999</v>
      </c>
      <c r="D309" s="41">
        <v>1664.8599999999997</v>
      </c>
      <c r="E309" s="41">
        <v>1664.8599999999997</v>
      </c>
      <c r="F309" s="41">
        <v>1664.71</v>
      </c>
      <c r="G309" s="41">
        <v>1664.9299999999998</v>
      </c>
      <c r="H309" s="41">
        <v>1663.6</v>
      </c>
      <c r="I309" s="41">
        <v>1779.3799999999997</v>
      </c>
      <c r="J309" s="41">
        <v>1665.1</v>
      </c>
      <c r="K309" s="41">
        <v>1664.9499999999998</v>
      </c>
      <c r="L309" s="41">
        <v>1664.94</v>
      </c>
      <c r="M309" s="41">
        <v>1664.8899999999999</v>
      </c>
      <c r="N309" s="41">
        <v>1664.87</v>
      </c>
      <c r="O309" s="41">
        <v>1664.92</v>
      </c>
      <c r="P309" s="41">
        <v>1664.8599999999997</v>
      </c>
      <c r="Q309" s="41">
        <v>1664.9099999999999</v>
      </c>
      <c r="R309" s="41">
        <v>1665.06</v>
      </c>
      <c r="S309" s="41">
        <v>1664.7999999999997</v>
      </c>
      <c r="T309" s="41">
        <v>1663.6499999999996</v>
      </c>
      <c r="U309" s="41">
        <v>1672.81</v>
      </c>
      <c r="V309" s="41">
        <v>1663.33</v>
      </c>
      <c r="W309" s="41">
        <v>1663.35</v>
      </c>
      <c r="X309" s="41">
        <v>1814.0899999999997</v>
      </c>
      <c r="Y309" s="41">
        <v>1679.35</v>
      </c>
    </row>
    <row r="310" spans="1:25" ht="15.75" customHeight="1">
      <c r="A310" s="40">
        <f t="shared" si="7"/>
        <v>45006</v>
      </c>
      <c r="B310" s="41">
        <v>1664.8399999999997</v>
      </c>
      <c r="C310" s="41">
        <v>1664.54</v>
      </c>
      <c r="D310" s="41">
        <v>1665.21</v>
      </c>
      <c r="E310" s="41">
        <v>1665.2399999999998</v>
      </c>
      <c r="F310" s="41">
        <v>1665.1299999999997</v>
      </c>
      <c r="G310" s="41">
        <v>1665.33</v>
      </c>
      <c r="H310" s="41">
        <v>1664.56</v>
      </c>
      <c r="I310" s="41">
        <v>1764.35</v>
      </c>
      <c r="J310" s="41">
        <v>1664.58</v>
      </c>
      <c r="K310" s="41">
        <v>1664.46</v>
      </c>
      <c r="L310" s="41">
        <v>1664.4899999999998</v>
      </c>
      <c r="M310" s="41">
        <v>1664.5299999999997</v>
      </c>
      <c r="N310" s="41">
        <v>1664.56</v>
      </c>
      <c r="O310" s="41">
        <v>1664.62</v>
      </c>
      <c r="P310" s="41">
        <v>1664.5699999999997</v>
      </c>
      <c r="Q310" s="41">
        <v>1664.5299999999997</v>
      </c>
      <c r="R310" s="41">
        <v>1664.62</v>
      </c>
      <c r="S310" s="41">
        <v>1664.8899999999999</v>
      </c>
      <c r="T310" s="41">
        <v>1663.67</v>
      </c>
      <c r="U310" s="41">
        <v>1673.73</v>
      </c>
      <c r="V310" s="41">
        <v>1663.6399999999999</v>
      </c>
      <c r="W310" s="41">
        <v>1663.5</v>
      </c>
      <c r="X310" s="41">
        <v>1815.02</v>
      </c>
      <c r="Y310" s="41">
        <v>1683.25</v>
      </c>
    </row>
    <row r="311" spans="1:25" ht="15.75" customHeight="1">
      <c r="A311" s="40">
        <f t="shared" si="7"/>
        <v>45007</v>
      </c>
      <c r="B311" s="41">
        <v>1664.0899999999997</v>
      </c>
      <c r="C311" s="41">
        <v>1662.7599999999998</v>
      </c>
      <c r="D311" s="41">
        <v>1663.0299999999997</v>
      </c>
      <c r="E311" s="41">
        <v>1663.1999999999998</v>
      </c>
      <c r="F311" s="41">
        <v>1663.96</v>
      </c>
      <c r="G311" s="41">
        <v>1664.5299999999997</v>
      </c>
      <c r="H311" s="41">
        <v>1662.44</v>
      </c>
      <c r="I311" s="41">
        <v>1664</v>
      </c>
      <c r="J311" s="41">
        <v>1664.71</v>
      </c>
      <c r="K311" s="41">
        <v>1664.7599999999998</v>
      </c>
      <c r="L311" s="41">
        <v>1664.79</v>
      </c>
      <c r="M311" s="41">
        <v>1664.79</v>
      </c>
      <c r="N311" s="41">
        <v>1664.7799999999997</v>
      </c>
      <c r="O311" s="41">
        <v>1672.5099999999998</v>
      </c>
      <c r="P311" s="41">
        <v>1664.7999999999997</v>
      </c>
      <c r="Q311" s="41">
        <v>1664.7799999999997</v>
      </c>
      <c r="R311" s="41">
        <v>1664.7799999999997</v>
      </c>
      <c r="S311" s="41">
        <v>1664.8399999999997</v>
      </c>
      <c r="T311" s="41">
        <v>1663.33</v>
      </c>
      <c r="U311" s="41">
        <v>1663.58</v>
      </c>
      <c r="V311" s="41">
        <v>1663.5499999999997</v>
      </c>
      <c r="W311" s="41">
        <v>1663.3199999999997</v>
      </c>
      <c r="X311" s="41">
        <v>1821.75</v>
      </c>
      <c r="Y311" s="41">
        <v>1664.06</v>
      </c>
    </row>
    <row r="312" spans="1:25" ht="15.75" customHeight="1">
      <c r="A312" s="40">
        <f t="shared" si="7"/>
        <v>45008</v>
      </c>
      <c r="B312" s="41">
        <v>1664.42</v>
      </c>
      <c r="C312" s="41">
        <v>1663.12</v>
      </c>
      <c r="D312" s="41">
        <v>1663.35</v>
      </c>
      <c r="E312" s="41">
        <v>1663.33</v>
      </c>
      <c r="F312" s="41">
        <v>1663.1599999999999</v>
      </c>
      <c r="G312" s="41">
        <v>1664.3999999999996</v>
      </c>
      <c r="H312" s="41">
        <v>1662.3399999999997</v>
      </c>
      <c r="I312" s="41">
        <v>1663.69</v>
      </c>
      <c r="J312" s="41">
        <v>1664.69</v>
      </c>
      <c r="K312" s="41">
        <v>1664.6999999999998</v>
      </c>
      <c r="L312" s="41">
        <v>1664.77</v>
      </c>
      <c r="M312" s="41">
        <v>1664.79</v>
      </c>
      <c r="N312" s="41">
        <v>1664.75</v>
      </c>
      <c r="O312" s="41">
        <v>1664.7999999999997</v>
      </c>
      <c r="P312" s="41">
        <v>1664.7999999999997</v>
      </c>
      <c r="Q312" s="41">
        <v>1664.79</v>
      </c>
      <c r="R312" s="41">
        <v>1664.7999999999997</v>
      </c>
      <c r="S312" s="41">
        <v>1665.06</v>
      </c>
      <c r="T312" s="41">
        <v>1663.6299999999997</v>
      </c>
      <c r="U312" s="41">
        <v>1663.5499999999997</v>
      </c>
      <c r="V312" s="41">
        <v>1663.33</v>
      </c>
      <c r="W312" s="41">
        <v>1663.6999999999998</v>
      </c>
      <c r="X312" s="41">
        <v>1757.5499999999997</v>
      </c>
      <c r="Y312" s="41">
        <v>1665.19</v>
      </c>
    </row>
    <row r="313" spans="1:25" ht="15.75" customHeight="1">
      <c r="A313" s="40">
        <f t="shared" si="7"/>
        <v>45009</v>
      </c>
      <c r="B313" s="41">
        <v>1665.3399999999997</v>
      </c>
      <c r="C313" s="41">
        <v>1665.3999999999996</v>
      </c>
      <c r="D313" s="41">
        <v>1665.54</v>
      </c>
      <c r="E313" s="41">
        <v>1665.46</v>
      </c>
      <c r="F313" s="41">
        <v>1717.4299999999998</v>
      </c>
      <c r="G313" s="41">
        <v>1665.44</v>
      </c>
      <c r="H313" s="41">
        <v>1664.4499999999998</v>
      </c>
      <c r="I313" s="41">
        <v>1664.52</v>
      </c>
      <c r="J313" s="41">
        <v>1665.0499999999997</v>
      </c>
      <c r="K313" s="41">
        <v>1665.0299999999997</v>
      </c>
      <c r="L313" s="41">
        <v>1665.02</v>
      </c>
      <c r="M313" s="41">
        <v>1665.0299999999997</v>
      </c>
      <c r="N313" s="41">
        <v>1665.0499999999997</v>
      </c>
      <c r="O313" s="41">
        <v>1665.0699999999997</v>
      </c>
      <c r="P313" s="41">
        <v>1665.1</v>
      </c>
      <c r="Q313" s="41">
        <v>1665.12</v>
      </c>
      <c r="R313" s="41">
        <v>1665.1999999999998</v>
      </c>
      <c r="S313" s="41">
        <v>1665.1099999999997</v>
      </c>
      <c r="T313" s="41">
        <v>1663.7799999999997</v>
      </c>
      <c r="U313" s="41">
        <v>1663.6399999999999</v>
      </c>
      <c r="V313" s="41">
        <v>1663.35</v>
      </c>
      <c r="W313" s="41">
        <v>1663.6999999999998</v>
      </c>
      <c r="X313" s="41">
        <v>1761.08</v>
      </c>
      <c r="Y313" s="41">
        <v>1664.8799999999997</v>
      </c>
    </row>
    <row r="314" spans="1:25" ht="15.75" customHeight="1">
      <c r="A314" s="40">
        <f t="shared" si="7"/>
        <v>45010</v>
      </c>
      <c r="B314" s="41">
        <v>1664.94</v>
      </c>
      <c r="C314" s="41">
        <v>1665.1099999999997</v>
      </c>
      <c r="D314" s="41">
        <v>1665.31</v>
      </c>
      <c r="E314" s="41">
        <v>1665.2399999999998</v>
      </c>
      <c r="F314" s="41">
        <v>1729.54</v>
      </c>
      <c r="G314" s="41">
        <v>1665.3199999999997</v>
      </c>
      <c r="H314" s="41">
        <v>1664.5099999999998</v>
      </c>
      <c r="I314" s="41">
        <v>1664.87</v>
      </c>
      <c r="J314" s="41">
        <v>1665.1299999999997</v>
      </c>
      <c r="K314" s="41">
        <v>1665.1599999999999</v>
      </c>
      <c r="L314" s="41">
        <v>1665.1499999999996</v>
      </c>
      <c r="M314" s="41">
        <v>1665.1299999999997</v>
      </c>
      <c r="N314" s="41">
        <v>1665.1</v>
      </c>
      <c r="O314" s="41">
        <v>1665.1299999999997</v>
      </c>
      <c r="P314" s="41">
        <v>1665.1599999999999</v>
      </c>
      <c r="Q314" s="41">
        <v>1665.17</v>
      </c>
      <c r="R314" s="41">
        <v>1665.2199999999998</v>
      </c>
      <c r="S314" s="41">
        <v>1665.1999999999998</v>
      </c>
      <c r="T314" s="41">
        <v>1663.9299999999998</v>
      </c>
      <c r="U314" s="41">
        <v>1663.71</v>
      </c>
      <c r="V314" s="41">
        <v>1663.4499999999998</v>
      </c>
      <c r="W314" s="41">
        <v>1663.3599999999997</v>
      </c>
      <c r="X314" s="41">
        <v>1755.8599999999997</v>
      </c>
      <c r="Y314" s="41">
        <v>1664.7799999999997</v>
      </c>
    </row>
    <row r="315" spans="1:25" ht="15.75" customHeight="1">
      <c r="A315" s="40">
        <f t="shared" si="7"/>
        <v>45011</v>
      </c>
      <c r="B315" s="41">
        <v>1665.02</v>
      </c>
      <c r="C315" s="41">
        <v>1665.1299999999997</v>
      </c>
      <c r="D315" s="41">
        <v>1665.33</v>
      </c>
      <c r="E315" s="41">
        <v>1665.2399999999998</v>
      </c>
      <c r="F315" s="41">
        <v>1691.7399999999998</v>
      </c>
      <c r="G315" s="41">
        <v>1665.3399999999997</v>
      </c>
      <c r="H315" s="41">
        <v>1664.7799999999997</v>
      </c>
      <c r="I315" s="41">
        <v>1664.94</v>
      </c>
      <c r="J315" s="41">
        <v>1664.7599999999998</v>
      </c>
      <c r="K315" s="41">
        <v>1665.04</v>
      </c>
      <c r="L315" s="41">
        <v>1665.1099999999997</v>
      </c>
      <c r="M315" s="41">
        <v>1665.1099999999997</v>
      </c>
      <c r="N315" s="41">
        <v>1665.12</v>
      </c>
      <c r="O315" s="41">
        <v>1665.1799999999998</v>
      </c>
      <c r="P315" s="41">
        <v>1665.1599999999999</v>
      </c>
      <c r="Q315" s="41">
        <v>1665.2199999999998</v>
      </c>
      <c r="R315" s="41">
        <v>1665.29</v>
      </c>
      <c r="S315" s="41">
        <v>1665.2599999999998</v>
      </c>
      <c r="T315" s="41">
        <v>1664.0499999999997</v>
      </c>
      <c r="U315" s="41">
        <v>1663.92</v>
      </c>
      <c r="V315" s="41">
        <v>1663.73</v>
      </c>
      <c r="W315" s="41">
        <v>1663.35</v>
      </c>
      <c r="X315" s="41">
        <v>1746.2399999999998</v>
      </c>
      <c r="Y315" s="41">
        <v>1664.9899999999998</v>
      </c>
    </row>
    <row r="316" spans="1:25" ht="15.75" customHeight="1">
      <c r="A316" s="40">
        <f t="shared" si="7"/>
        <v>45012</v>
      </c>
      <c r="B316" s="41">
        <v>1665.0899999999997</v>
      </c>
      <c r="C316" s="41">
        <v>1665.23</v>
      </c>
      <c r="D316" s="41">
        <v>1665.3599999999997</v>
      </c>
      <c r="E316" s="41">
        <v>1665.27</v>
      </c>
      <c r="F316" s="41">
        <v>1688.3999999999996</v>
      </c>
      <c r="G316" s="41">
        <v>1665.3199999999997</v>
      </c>
      <c r="H316" s="41">
        <v>1664.3599999999997</v>
      </c>
      <c r="I316" s="41">
        <v>1664.4299999999998</v>
      </c>
      <c r="J316" s="41">
        <v>1664.7399999999998</v>
      </c>
      <c r="K316" s="41">
        <v>1664.87</v>
      </c>
      <c r="L316" s="41">
        <v>1664.98</v>
      </c>
      <c r="M316" s="41">
        <v>1665</v>
      </c>
      <c r="N316" s="41">
        <v>1665</v>
      </c>
      <c r="O316" s="41">
        <v>1665.06</v>
      </c>
      <c r="P316" s="41">
        <v>1664.98</v>
      </c>
      <c r="Q316" s="41">
        <v>1664.9899999999998</v>
      </c>
      <c r="R316" s="41">
        <v>1665.04</v>
      </c>
      <c r="S316" s="41">
        <v>1665.1499999999996</v>
      </c>
      <c r="T316" s="41">
        <v>1663.9099999999999</v>
      </c>
      <c r="U316" s="41">
        <v>1663.92</v>
      </c>
      <c r="V316" s="41">
        <v>1663.87</v>
      </c>
      <c r="W316" s="41">
        <v>1663.3799999999997</v>
      </c>
      <c r="X316" s="41">
        <v>1744.29</v>
      </c>
      <c r="Y316" s="41">
        <v>1664.6499999999996</v>
      </c>
    </row>
    <row r="317" spans="1:25" ht="15.75" customHeight="1">
      <c r="A317" s="40">
        <f t="shared" si="7"/>
        <v>45013</v>
      </c>
      <c r="B317" s="41">
        <v>1665.1299999999997</v>
      </c>
      <c r="C317" s="41">
        <v>1665.2199999999998</v>
      </c>
      <c r="D317" s="41">
        <v>1665.35</v>
      </c>
      <c r="E317" s="41">
        <v>1665.2599999999998</v>
      </c>
      <c r="F317" s="41">
        <v>1688.4899999999998</v>
      </c>
      <c r="G317" s="41">
        <v>1665.73</v>
      </c>
      <c r="H317" s="41">
        <v>1665.0899999999997</v>
      </c>
      <c r="I317" s="41">
        <v>1664.67</v>
      </c>
      <c r="J317" s="41">
        <v>1664.7999999999997</v>
      </c>
      <c r="K317" s="41">
        <v>1664.8799999999997</v>
      </c>
      <c r="L317" s="41">
        <v>1664.94</v>
      </c>
      <c r="M317" s="41">
        <v>1665.0699999999997</v>
      </c>
      <c r="N317" s="41">
        <v>1665.1099999999997</v>
      </c>
      <c r="O317" s="41">
        <v>1665.1299999999997</v>
      </c>
      <c r="P317" s="41">
        <v>1665.1299999999997</v>
      </c>
      <c r="Q317" s="41">
        <v>1665.2799999999997</v>
      </c>
      <c r="R317" s="41">
        <v>1665.2599999999998</v>
      </c>
      <c r="S317" s="41">
        <v>1665.2399999999998</v>
      </c>
      <c r="T317" s="41">
        <v>1664.17</v>
      </c>
      <c r="U317" s="41">
        <v>1663.96</v>
      </c>
      <c r="V317" s="41">
        <v>1663.83</v>
      </c>
      <c r="W317" s="41">
        <v>1663.6399999999999</v>
      </c>
      <c r="X317" s="41">
        <v>1740.8599999999997</v>
      </c>
      <c r="Y317" s="41">
        <v>1664.8999999999996</v>
      </c>
    </row>
    <row r="318" spans="1:25" ht="15.75" customHeight="1">
      <c r="A318" s="40">
        <f t="shared" si="7"/>
        <v>45014</v>
      </c>
      <c r="B318" s="41">
        <v>1665.2799999999997</v>
      </c>
      <c r="C318" s="41">
        <v>1665.3599999999997</v>
      </c>
      <c r="D318" s="41">
        <v>1665.46</v>
      </c>
      <c r="E318" s="41">
        <v>1665.37</v>
      </c>
      <c r="F318" s="41">
        <v>1667.1599999999999</v>
      </c>
      <c r="G318" s="41">
        <v>1665.67</v>
      </c>
      <c r="H318" s="41">
        <v>1664.81</v>
      </c>
      <c r="I318" s="41">
        <v>1664.75</v>
      </c>
      <c r="J318" s="41">
        <v>1665.1</v>
      </c>
      <c r="K318" s="41">
        <v>1665.0099999999998</v>
      </c>
      <c r="L318" s="41">
        <v>1665.1</v>
      </c>
      <c r="M318" s="41">
        <v>1665.1299999999997</v>
      </c>
      <c r="N318" s="41">
        <v>1665.1799999999998</v>
      </c>
      <c r="O318" s="41">
        <v>1665.23</v>
      </c>
      <c r="P318" s="41">
        <v>1665.19</v>
      </c>
      <c r="Q318" s="41">
        <v>1665.2999999999997</v>
      </c>
      <c r="R318" s="41">
        <v>1665.4699999999998</v>
      </c>
      <c r="S318" s="41">
        <v>1665.27</v>
      </c>
      <c r="T318" s="41">
        <v>1663.94</v>
      </c>
      <c r="U318" s="41">
        <v>1664.21</v>
      </c>
      <c r="V318" s="41">
        <v>1664.0299999999997</v>
      </c>
      <c r="W318" s="41">
        <v>1663.87</v>
      </c>
      <c r="X318" s="41">
        <v>1700.44</v>
      </c>
      <c r="Y318" s="41">
        <v>1665.56</v>
      </c>
    </row>
    <row r="319" spans="1:25" ht="15.75" customHeight="1">
      <c r="A319" s="40">
        <f t="shared" si="7"/>
        <v>45015</v>
      </c>
      <c r="B319" s="41">
        <v>1666.5899999999997</v>
      </c>
      <c r="C319" s="41">
        <v>1665.4699999999998</v>
      </c>
      <c r="D319" s="41">
        <v>1665.58</v>
      </c>
      <c r="E319" s="41">
        <v>1665.4899999999998</v>
      </c>
      <c r="F319" s="41">
        <v>1669.9499999999998</v>
      </c>
      <c r="G319" s="41">
        <v>1665.73</v>
      </c>
      <c r="H319" s="41">
        <v>1665</v>
      </c>
      <c r="I319" s="41">
        <v>1664.9099999999999</v>
      </c>
      <c r="J319" s="41">
        <v>1665.1599999999999</v>
      </c>
      <c r="K319" s="41">
        <v>1665.1099999999997</v>
      </c>
      <c r="L319" s="41">
        <v>1665.19</v>
      </c>
      <c r="M319" s="41">
        <v>1665.2199999999998</v>
      </c>
      <c r="N319" s="41">
        <v>1665.2599999999998</v>
      </c>
      <c r="O319" s="41">
        <v>1665.2599999999998</v>
      </c>
      <c r="P319" s="41">
        <v>1665.2999999999997</v>
      </c>
      <c r="Q319" s="41">
        <v>1665.44</v>
      </c>
      <c r="R319" s="41">
        <v>1665.42</v>
      </c>
      <c r="S319" s="41">
        <v>1665.3999999999996</v>
      </c>
      <c r="T319" s="41">
        <v>1664.4299999999998</v>
      </c>
      <c r="U319" s="41">
        <v>1664.23</v>
      </c>
      <c r="V319" s="41">
        <v>1664.06</v>
      </c>
      <c r="W319" s="41">
        <v>1664</v>
      </c>
      <c r="X319" s="41">
        <v>1718.7799999999997</v>
      </c>
      <c r="Y319" s="41">
        <v>1665.58</v>
      </c>
    </row>
    <row r="320" spans="1:25" ht="15.75" customHeight="1">
      <c r="A320" s="40">
        <f t="shared" si="7"/>
        <v>45016</v>
      </c>
      <c r="B320" s="41">
        <v>1665.3599999999997</v>
      </c>
      <c r="C320" s="41">
        <v>1665.3999999999996</v>
      </c>
      <c r="D320" s="41">
        <v>1665.48</v>
      </c>
      <c r="E320" s="41">
        <v>1665.4099999999999</v>
      </c>
      <c r="F320" s="41">
        <v>1667.02</v>
      </c>
      <c r="G320" s="41">
        <v>1665.58</v>
      </c>
      <c r="H320" s="41">
        <v>1664.4899999999998</v>
      </c>
      <c r="I320" s="41">
        <v>1664.69</v>
      </c>
      <c r="J320" s="41">
        <v>1665.12</v>
      </c>
      <c r="K320" s="41">
        <v>1665.21</v>
      </c>
      <c r="L320" s="41">
        <v>1665.2199999999998</v>
      </c>
      <c r="M320" s="41">
        <v>1665.2199999999998</v>
      </c>
      <c r="N320" s="41">
        <v>1665.19</v>
      </c>
      <c r="O320" s="41">
        <v>1665.2399999999998</v>
      </c>
      <c r="P320" s="41">
        <v>1665.21</v>
      </c>
      <c r="Q320" s="41">
        <v>1665.2799999999997</v>
      </c>
      <c r="R320" s="41">
        <v>1665.29</v>
      </c>
      <c r="S320" s="41">
        <v>1665.1399999999999</v>
      </c>
      <c r="T320" s="41">
        <v>1664.1099999999997</v>
      </c>
      <c r="U320" s="41">
        <v>1664.12</v>
      </c>
      <c r="V320" s="41">
        <v>1663.96</v>
      </c>
      <c r="W320" s="41">
        <v>1663.19</v>
      </c>
      <c r="X320" s="41">
        <v>1745.69</v>
      </c>
      <c r="Y320" s="41">
        <v>1664.5099999999998</v>
      </c>
    </row>
    <row r="321" spans="1:25" ht="15.75" customHeight="1">
      <c r="A321" s="36"/>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row>
    <row r="322" spans="1:25" ht="15.75" customHeight="1">
      <c r="A322" s="36" t="s">
        <v>73</v>
      </c>
      <c r="B322" s="37"/>
      <c r="C322" s="38" t="s">
        <v>74</v>
      </c>
      <c r="D322" s="37"/>
      <c r="E322" s="37"/>
      <c r="F322" s="37"/>
      <c r="G322" s="37"/>
      <c r="H322" s="37"/>
      <c r="I322" s="37"/>
      <c r="J322" s="37"/>
      <c r="K322" s="37"/>
      <c r="L322" s="37"/>
      <c r="M322" s="37"/>
      <c r="N322" s="37"/>
      <c r="O322" s="37"/>
      <c r="P322" s="37"/>
      <c r="Q322" s="37"/>
      <c r="R322" s="37"/>
      <c r="S322" s="37"/>
      <c r="T322" s="37"/>
      <c r="U322" s="37"/>
      <c r="V322" s="37"/>
      <c r="W322" s="37"/>
      <c r="X322" s="37"/>
      <c r="Y322" s="37"/>
    </row>
    <row r="323" spans="1:25" ht="15.75" customHeight="1">
      <c r="A323" s="36" t="s">
        <v>75</v>
      </c>
      <c r="B323" s="37"/>
      <c r="C323" s="37"/>
      <c r="D323" s="37"/>
      <c r="E323" s="37"/>
      <c r="F323" s="37"/>
      <c r="G323" s="39" t="s">
        <v>116</v>
      </c>
      <c r="H323" s="37"/>
      <c r="I323" s="37"/>
      <c r="J323" s="37"/>
      <c r="K323" s="37"/>
      <c r="L323" s="37"/>
      <c r="M323" s="37"/>
      <c r="N323" s="37"/>
      <c r="O323" s="37"/>
      <c r="P323" s="37"/>
      <c r="Q323" s="37"/>
      <c r="R323" s="37"/>
      <c r="S323" s="37"/>
      <c r="T323" s="37"/>
      <c r="U323" s="37"/>
      <c r="V323" s="37"/>
      <c r="W323" s="37"/>
      <c r="X323" s="37"/>
      <c r="Y323" s="37"/>
    </row>
    <row r="324" spans="1:25" ht="15.75" customHeight="1">
      <c r="A324" s="87" t="s">
        <v>77</v>
      </c>
      <c r="B324" s="90" t="s">
        <v>78</v>
      </c>
      <c r="C324" s="91"/>
      <c r="D324" s="91"/>
      <c r="E324" s="91"/>
      <c r="F324" s="91"/>
      <c r="G324" s="91"/>
      <c r="H324" s="91"/>
      <c r="I324" s="91"/>
      <c r="J324" s="91"/>
      <c r="K324" s="91"/>
      <c r="L324" s="91"/>
      <c r="M324" s="91"/>
      <c r="N324" s="91"/>
      <c r="O324" s="91"/>
      <c r="P324" s="91"/>
      <c r="Q324" s="91"/>
      <c r="R324" s="91"/>
      <c r="S324" s="91"/>
      <c r="T324" s="91"/>
      <c r="U324" s="91"/>
      <c r="V324" s="91"/>
      <c r="W324" s="91"/>
      <c r="X324" s="91"/>
      <c r="Y324" s="92"/>
    </row>
    <row r="325" spans="1:25" ht="15.75" customHeight="1">
      <c r="A325" s="88"/>
      <c r="B325" s="93"/>
      <c r="C325" s="94"/>
      <c r="D325" s="94"/>
      <c r="E325" s="94"/>
      <c r="F325" s="94"/>
      <c r="G325" s="94"/>
      <c r="H325" s="94"/>
      <c r="I325" s="94"/>
      <c r="J325" s="94"/>
      <c r="K325" s="94"/>
      <c r="L325" s="94"/>
      <c r="M325" s="94"/>
      <c r="N325" s="94"/>
      <c r="O325" s="94"/>
      <c r="P325" s="94"/>
      <c r="Q325" s="94"/>
      <c r="R325" s="94"/>
      <c r="S325" s="94"/>
      <c r="T325" s="94"/>
      <c r="U325" s="94"/>
      <c r="V325" s="94"/>
      <c r="W325" s="94"/>
      <c r="X325" s="94"/>
      <c r="Y325" s="95"/>
    </row>
    <row r="326" spans="1:25" ht="15.75" customHeight="1">
      <c r="A326" s="88"/>
      <c r="B326" s="96" t="s">
        <v>79</v>
      </c>
      <c r="C326" s="96" t="s">
        <v>80</v>
      </c>
      <c r="D326" s="96" t="s">
        <v>81</v>
      </c>
      <c r="E326" s="96" t="s">
        <v>82</v>
      </c>
      <c r="F326" s="96" t="s">
        <v>83</v>
      </c>
      <c r="G326" s="96" t="s">
        <v>84</v>
      </c>
      <c r="H326" s="96" t="s">
        <v>85</v>
      </c>
      <c r="I326" s="96" t="s">
        <v>86</v>
      </c>
      <c r="J326" s="96" t="s">
        <v>87</v>
      </c>
      <c r="K326" s="96" t="s">
        <v>88</v>
      </c>
      <c r="L326" s="96" t="s">
        <v>89</v>
      </c>
      <c r="M326" s="96" t="s">
        <v>90</v>
      </c>
      <c r="N326" s="96" t="s">
        <v>91</v>
      </c>
      <c r="O326" s="96" t="s">
        <v>92</v>
      </c>
      <c r="P326" s="96" t="s">
        <v>93</v>
      </c>
      <c r="Q326" s="96" t="s">
        <v>94</v>
      </c>
      <c r="R326" s="96" t="s">
        <v>95</v>
      </c>
      <c r="S326" s="96" t="s">
        <v>96</v>
      </c>
      <c r="T326" s="96" t="s">
        <v>97</v>
      </c>
      <c r="U326" s="96" t="s">
        <v>98</v>
      </c>
      <c r="V326" s="96" t="s">
        <v>99</v>
      </c>
      <c r="W326" s="96" t="s">
        <v>100</v>
      </c>
      <c r="X326" s="96" t="s">
        <v>101</v>
      </c>
      <c r="Y326" s="96" t="s">
        <v>102</v>
      </c>
    </row>
    <row r="327" spans="1:25" ht="15.75" customHeight="1">
      <c r="A327" s="89"/>
      <c r="B327" s="97"/>
      <c r="C327" s="97"/>
      <c r="D327" s="97"/>
      <c r="E327" s="97"/>
      <c r="F327" s="97"/>
      <c r="G327" s="97"/>
      <c r="H327" s="97"/>
      <c r="I327" s="97"/>
      <c r="J327" s="97"/>
      <c r="K327" s="97"/>
      <c r="L327" s="97"/>
      <c r="M327" s="97"/>
      <c r="N327" s="97"/>
      <c r="O327" s="97"/>
      <c r="P327" s="97"/>
      <c r="Q327" s="97"/>
      <c r="R327" s="97"/>
      <c r="S327" s="97"/>
      <c r="T327" s="97"/>
      <c r="U327" s="97"/>
      <c r="V327" s="97"/>
      <c r="W327" s="97"/>
      <c r="X327" s="97"/>
      <c r="Y327" s="97"/>
    </row>
    <row r="328" spans="1:25" ht="15.75" customHeight="1">
      <c r="A328" s="40">
        <f>A30</f>
        <v>44986</v>
      </c>
      <c r="B328" s="41">
        <v>1296.57</v>
      </c>
      <c r="C328" s="41">
        <v>1236.3799999999999</v>
      </c>
      <c r="D328" s="41">
        <v>1220.3999999999999</v>
      </c>
      <c r="E328" s="41">
        <v>1220.3899999999999</v>
      </c>
      <c r="F328" s="41">
        <v>1220.34</v>
      </c>
      <c r="G328" s="41">
        <v>1220.2</v>
      </c>
      <c r="H328" s="41">
        <v>1295.55</v>
      </c>
      <c r="I328" s="41">
        <v>1493.76</v>
      </c>
      <c r="J328" s="41">
        <v>1291.99</v>
      </c>
      <c r="K328" s="41">
        <v>1273.66</v>
      </c>
      <c r="L328" s="41">
        <v>1262.23</v>
      </c>
      <c r="M328" s="41">
        <v>1222.8899999999999</v>
      </c>
      <c r="N328" s="41">
        <v>1231.2</v>
      </c>
      <c r="O328" s="41">
        <v>1253.8999999999999</v>
      </c>
      <c r="P328" s="41">
        <v>1320.75</v>
      </c>
      <c r="Q328" s="41">
        <v>1343.74</v>
      </c>
      <c r="R328" s="41">
        <v>1338.34</v>
      </c>
      <c r="S328" s="41">
        <v>1366.11</v>
      </c>
      <c r="T328" s="41">
        <v>1449.8899999999999</v>
      </c>
      <c r="U328" s="41">
        <v>1402.8799999999999</v>
      </c>
      <c r="V328" s="41">
        <v>1358.61</v>
      </c>
      <c r="W328" s="41">
        <v>1302.55</v>
      </c>
      <c r="X328" s="41">
        <v>1524.6</v>
      </c>
      <c r="Y328" s="41">
        <v>1410.42</v>
      </c>
    </row>
    <row r="329" spans="1:25" ht="15.75" customHeight="1">
      <c r="A329" s="40">
        <f>A328+1</f>
        <v>44987</v>
      </c>
      <c r="B329" s="41">
        <v>1312.91</v>
      </c>
      <c r="C329" s="41">
        <v>1258.81</v>
      </c>
      <c r="D329" s="41">
        <v>1220.31</v>
      </c>
      <c r="E329" s="41">
        <v>1220.29</v>
      </c>
      <c r="F329" s="41">
        <v>1220.18</v>
      </c>
      <c r="G329" s="41">
        <v>1219.94</v>
      </c>
      <c r="H329" s="41">
        <v>1241.47</v>
      </c>
      <c r="I329" s="41">
        <v>1313.82</v>
      </c>
      <c r="J329" s="41">
        <v>1219.32</v>
      </c>
      <c r="K329" s="41">
        <v>1286.12</v>
      </c>
      <c r="L329" s="41">
        <v>1343.8</v>
      </c>
      <c r="M329" s="41">
        <v>1382.06</v>
      </c>
      <c r="N329" s="41">
        <v>1417.96</v>
      </c>
      <c r="O329" s="41">
        <v>1459.51</v>
      </c>
      <c r="P329" s="41">
        <v>1428.22</v>
      </c>
      <c r="Q329" s="41">
        <v>1401.28</v>
      </c>
      <c r="R329" s="41">
        <v>1385.01</v>
      </c>
      <c r="S329" s="41">
        <v>1365.75</v>
      </c>
      <c r="T329" s="41">
        <v>1486.5</v>
      </c>
      <c r="U329" s="41">
        <v>1411.06</v>
      </c>
      <c r="V329" s="41">
        <v>1342.76</v>
      </c>
      <c r="W329" s="41">
        <v>1256.97</v>
      </c>
      <c r="X329" s="41">
        <v>1536.96</v>
      </c>
      <c r="Y329" s="41">
        <v>1451.78</v>
      </c>
    </row>
    <row r="330" spans="1:25" ht="15.75" customHeight="1">
      <c r="A330" s="40">
        <f aca="true" t="shared" si="8" ref="A330:A358">A329+1</f>
        <v>44988</v>
      </c>
      <c r="B330" s="41">
        <v>1422.24</v>
      </c>
      <c r="C330" s="41">
        <v>1309.78</v>
      </c>
      <c r="D330" s="41">
        <v>1220.05</v>
      </c>
      <c r="E330" s="41">
        <v>1220.04</v>
      </c>
      <c r="F330" s="41">
        <v>1219.96</v>
      </c>
      <c r="G330" s="41">
        <v>1219.69</v>
      </c>
      <c r="H330" s="41">
        <v>1273.05</v>
      </c>
      <c r="I330" s="41">
        <v>1321.06</v>
      </c>
      <c r="J330" s="41">
        <v>1218.97</v>
      </c>
      <c r="K330" s="41">
        <v>1219.06</v>
      </c>
      <c r="L330" s="41">
        <v>1298.7</v>
      </c>
      <c r="M330" s="41">
        <v>1278.01</v>
      </c>
      <c r="N330" s="41">
        <v>1290.96</v>
      </c>
      <c r="O330" s="41">
        <v>1274.96</v>
      </c>
      <c r="P330" s="41">
        <v>1218.84</v>
      </c>
      <c r="Q330" s="41">
        <v>1237.1299999999999</v>
      </c>
      <c r="R330" s="41">
        <v>1307.48</v>
      </c>
      <c r="S330" s="41">
        <v>1325.51</v>
      </c>
      <c r="T330" s="41">
        <v>1469.83</v>
      </c>
      <c r="U330" s="41">
        <v>1412.71</v>
      </c>
      <c r="V330" s="41">
        <v>1392.76</v>
      </c>
      <c r="W330" s="41">
        <v>1348.53</v>
      </c>
      <c r="X330" s="41">
        <v>1782.48</v>
      </c>
      <c r="Y330" s="41">
        <v>1478.69</v>
      </c>
    </row>
    <row r="331" spans="1:25" ht="15.75" customHeight="1">
      <c r="A331" s="40">
        <f t="shared" si="8"/>
        <v>44989</v>
      </c>
      <c r="B331" s="41">
        <v>1326.43</v>
      </c>
      <c r="C331" s="41">
        <v>1219.6299999999999</v>
      </c>
      <c r="D331" s="41">
        <v>1219.69</v>
      </c>
      <c r="E331" s="41">
        <v>1219.61</v>
      </c>
      <c r="F331" s="41">
        <v>1219.59</v>
      </c>
      <c r="G331" s="41">
        <v>1219.6499999999999</v>
      </c>
      <c r="H331" s="41">
        <v>1218.6499999999999</v>
      </c>
      <c r="I331" s="41">
        <v>1413.62</v>
      </c>
      <c r="J331" s="41">
        <v>1219.19</v>
      </c>
      <c r="K331" s="41">
        <v>1249.2</v>
      </c>
      <c r="L331" s="41">
        <v>1312.35</v>
      </c>
      <c r="M331" s="41">
        <v>1321.57</v>
      </c>
      <c r="N331" s="41">
        <v>1244.57</v>
      </c>
      <c r="O331" s="41">
        <v>1219.32</v>
      </c>
      <c r="P331" s="41">
        <v>1219.1399999999999</v>
      </c>
      <c r="Q331" s="41">
        <v>1235.07</v>
      </c>
      <c r="R331" s="41">
        <v>1244.6399999999999</v>
      </c>
      <c r="S331" s="41">
        <v>1219.11</v>
      </c>
      <c r="T331" s="41">
        <v>1303.23</v>
      </c>
      <c r="U331" s="41">
        <v>1217.54</v>
      </c>
      <c r="V331" s="41">
        <v>1217.3899999999999</v>
      </c>
      <c r="W331" s="41">
        <v>1217.3999999999999</v>
      </c>
      <c r="X331" s="41">
        <v>1450.41</v>
      </c>
      <c r="Y331" s="41">
        <v>1381.45</v>
      </c>
    </row>
    <row r="332" spans="1:25" ht="15.75" customHeight="1">
      <c r="A332" s="40">
        <f t="shared" si="8"/>
        <v>44990</v>
      </c>
      <c r="B332" s="41">
        <v>1277.53</v>
      </c>
      <c r="C332" s="41">
        <v>1219.68</v>
      </c>
      <c r="D332" s="41">
        <v>1219.71</v>
      </c>
      <c r="E332" s="41">
        <v>1219.6</v>
      </c>
      <c r="F332" s="41">
        <v>1219.6299999999999</v>
      </c>
      <c r="G332" s="41">
        <v>1219.6399999999999</v>
      </c>
      <c r="H332" s="41">
        <v>1218.75</v>
      </c>
      <c r="I332" s="41">
        <v>1380.28</v>
      </c>
      <c r="J332" s="41">
        <v>1219.06</v>
      </c>
      <c r="K332" s="41">
        <v>1262.33</v>
      </c>
      <c r="L332" s="41">
        <v>1317.81</v>
      </c>
      <c r="M332" s="41">
        <v>1360.73</v>
      </c>
      <c r="N332" s="41">
        <v>1403.83</v>
      </c>
      <c r="O332" s="41">
        <v>1416.24</v>
      </c>
      <c r="P332" s="41">
        <v>1360.37</v>
      </c>
      <c r="Q332" s="41">
        <v>1377.97</v>
      </c>
      <c r="R332" s="41">
        <v>1359.66</v>
      </c>
      <c r="S332" s="41">
        <v>1259.16</v>
      </c>
      <c r="T332" s="41">
        <v>1362.16</v>
      </c>
      <c r="U332" s="41">
        <v>1276.62</v>
      </c>
      <c r="V332" s="41">
        <v>1217.77</v>
      </c>
      <c r="W332" s="41">
        <v>1217.59</v>
      </c>
      <c r="X332" s="41">
        <v>1459.37</v>
      </c>
      <c r="Y332" s="41">
        <v>1404.92</v>
      </c>
    </row>
    <row r="333" spans="1:25" ht="15.75" customHeight="1">
      <c r="A333" s="40">
        <f t="shared" si="8"/>
        <v>44991</v>
      </c>
      <c r="B333" s="41">
        <v>1297.1499999999999</v>
      </c>
      <c r="C333" s="41">
        <v>1219.75</v>
      </c>
      <c r="D333" s="41">
        <v>1219.8799999999999</v>
      </c>
      <c r="E333" s="41">
        <v>1219.86</v>
      </c>
      <c r="F333" s="41">
        <v>1219.69</v>
      </c>
      <c r="G333" s="41">
        <v>1219.53</v>
      </c>
      <c r="H333" s="41">
        <v>1218.57</v>
      </c>
      <c r="I333" s="41">
        <v>1390.1</v>
      </c>
      <c r="J333" s="41">
        <v>1219.42</v>
      </c>
      <c r="K333" s="41">
        <v>1260.66</v>
      </c>
      <c r="L333" s="41">
        <v>1314.7</v>
      </c>
      <c r="M333" s="41">
        <v>1357.09</v>
      </c>
      <c r="N333" s="41">
        <v>1395.02</v>
      </c>
      <c r="O333" s="41">
        <v>1414.87</v>
      </c>
      <c r="P333" s="41">
        <v>1354.19</v>
      </c>
      <c r="Q333" s="41">
        <v>1373.19</v>
      </c>
      <c r="R333" s="41">
        <v>1356.74</v>
      </c>
      <c r="S333" s="41">
        <v>1258.22</v>
      </c>
      <c r="T333" s="41">
        <v>1357.58</v>
      </c>
      <c r="U333" s="41">
        <v>1275.03</v>
      </c>
      <c r="V333" s="41">
        <v>1217.87</v>
      </c>
      <c r="W333" s="41">
        <v>1217.75</v>
      </c>
      <c r="X333" s="41">
        <v>1452.1399999999999</v>
      </c>
      <c r="Y333" s="41">
        <v>1394.91</v>
      </c>
    </row>
    <row r="334" spans="1:25" ht="15.75" customHeight="1">
      <c r="A334" s="40">
        <f t="shared" si="8"/>
        <v>44992</v>
      </c>
      <c r="B334" s="41">
        <v>1275.91</v>
      </c>
      <c r="C334" s="41">
        <v>1219.75</v>
      </c>
      <c r="D334" s="41">
        <v>1219.8</v>
      </c>
      <c r="E334" s="41">
        <v>1219.71</v>
      </c>
      <c r="F334" s="41">
        <v>1219.7</v>
      </c>
      <c r="G334" s="41">
        <v>1219.57</v>
      </c>
      <c r="H334" s="41">
        <v>1218.3999999999999</v>
      </c>
      <c r="I334" s="41">
        <v>1354.56</v>
      </c>
      <c r="J334" s="41">
        <v>1218.59</v>
      </c>
      <c r="K334" s="41">
        <v>1218.68</v>
      </c>
      <c r="L334" s="41">
        <v>1258.3</v>
      </c>
      <c r="M334" s="41">
        <v>1309.07</v>
      </c>
      <c r="N334" s="41">
        <v>1352.75</v>
      </c>
      <c r="O334" s="41">
        <v>1370.31</v>
      </c>
      <c r="P334" s="41">
        <v>1296.58</v>
      </c>
      <c r="Q334" s="41">
        <v>1346.49</v>
      </c>
      <c r="R334" s="41">
        <v>1299.19</v>
      </c>
      <c r="S334" s="41">
        <v>1217.6499999999999</v>
      </c>
      <c r="T334" s="41">
        <v>1263.6</v>
      </c>
      <c r="U334" s="41">
        <v>1216.01</v>
      </c>
      <c r="V334" s="41">
        <v>1213.24</v>
      </c>
      <c r="W334" s="41">
        <v>1213.23</v>
      </c>
      <c r="X334" s="41">
        <v>1416.42</v>
      </c>
      <c r="Y334" s="41">
        <v>1371.04</v>
      </c>
    </row>
    <row r="335" spans="1:25" ht="15.75" customHeight="1">
      <c r="A335" s="40">
        <f t="shared" si="8"/>
        <v>44993</v>
      </c>
      <c r="B335" s="41">
        <v>1278.22</v>
      </c>
      <c r="C335" s="41">
        <v>1219.2</v>
      </c>
      <c r="D335" s="41">
        <v>1219.24</v>
      </c>
      <c r="E335" s="41">
        <v>1219.03</v>
      </c>
      <c r="F335" s="41">
        <v>1219</v>
      </c>
      <c r="G335" s="41">
        <v>1218.7</v>
      </c>
      <c r="H335" s="41">
        <v>1217</v>
      </c>
      <c r="I335" s="41">
        <v>1217.03</v>
      </c>
      <c r="J335" s="41">
        <v>1217.61</v>
      </c>
      <c r="K335" s="41">
        <v>1217.53</v>
      </c>
      <c r="L335" s="41">
        <v>1286.36</v>
      </c>
      <c r="M335" s="41">
        <v>1333.92</v>
      </c>
      <c r="N335" s="41">
        <v>1297.18</v>
      </c>
      <c r="O335" s="41">
        <v>1217.33</v>
      </c>
      <c r="P335" s="41">
        <v>1217.03</v>
      </c>
      <c r="Q335" s="41">
        <v>1217.46</v>
      </c>
      <c r="R335" s="41">
        <v>1217.79</v>
      </c>
      <c r="S335" s="41">
        <v>1217.84</v>
      </c>
      <c r="T335" s="41">
        <v>1241.18</v>
      </c>
      <c r="U335" s="41">
        <v>1215.6</v>
      </c>
      <c r="V335" s="41">
        <v>1215.6499999999999</v>
      </c>
      <c r="W335" s="41">
        <v>1215.12</v>
      </c>
      <c r="X335" s="41">
        <v>1397.3</v>
      </c>
      <c r="Y335" s="41">
        <v>1335.6399999999999</v>
      </c>
    </row>
    <row r="336" spans="1:25" ht="15.75" customHeight="1">
      <c r="A336" s="40">
        <f t="shared" si="8"/>
        <v>44994</v>
      </c>
      <c r="B336" s="41">
        <v>1270.33</v>
      </c>
      <c r="C336" s="41">
        <v>1219.25</v>
      </c>
      <c r="D336" s="41">
        <v>1219.29</v>
      </c>
      <c r="E336" s="41">
        <v>1219.1299999999999</v>
      </c>
      <c r="F336" s="41">
        <v>1219.12</v>
      </c>
      <c r="G336" s="41">
        <v>1218.87</v>
      </c>
      <c r="H336" s="41">
        <v>1217.23</v>
      </c>
      <c r="I336" s="41">
        <v>1217.43</v>
      </c>
      <c r="J336" s="41">
        <v>1217.74</v>
      </c>
      <c r="K336" s="41">
        <v>1225.3999999999999</v>
      </c>
      <c r="L336" s="41">
        <v>1331.54</v>
      </c>
      <c r="M336" s="41">
        <v>1382.25</v>
      </c>
      <c r="N336" s="41">
        <v>1337.56</v>
      </c>
      <c r="O336" s="41">
        <v>1238.31</v>
      </c>
      <c r="P336" s="41">
        <v>1217.47</v>
      </c>
      <c r="Q336" s="41">
        <v>1217.6299999999999</v>
      </c>
      <c r="R336" s="41">
        <v>1217.93</v>
      </c>
      <c r="S336" s="41">
        <v>1218.24</v>
      </c>
      <c r="T336" s="41">
        <v>1289.46</v>
      </c>
      <c r="U336" s="41">
        <v>1216.31</v>
      </c>
      <c r="V336" s="41">
        <v>1216.11</v>
      </c>
      <c r="W336" s="41">
        <v>1216.32</v>
      </c>
      <c r="X336" s="41">
        <v>1437.07</v>
      </c>
      <c r="Y336" s="41">
        <v>1357.59</v>
      </c>
    </row>
    <row r="337" spans="1:25" ht="15.75" customHeight="1">
      <c r="A337" s="40">
        <f t="shared" si="8"/>
        <v>44995</v>
      </c>
      <c r="B337" s="41">
        <v>1263.69</v>
      </c>
      <c r="C337" s="41">
        <v>1219.31</v>
      </c>
      <c r="D337" s="41">
        <v>1219.29</v>
      </c>
      <c r="E337" s="41">
        <v>1219.1299999999999</v>
      </c>
      <c r="F337" s="41">
        <v>1219.1</v>
      </c>
      <c r="G337" s="41">
        <v>1218.97</v>
      </c>
      <c r="H337" s="41">
        <v>1217.18</v>
      </c>
      <c r="I337" s="41">
        <v>1217.55</v>
      </c>
      <c r="J337" s="41">
        <v>1217.87</v>
      </c>
      <c r="K337" s="41">
        <v>1218.01</v>
      </c>
      <c r="L337" s="41">
        <v>1245.8799999999999</v>
      </c>
      <c r="M337" s="41">
        <v>1297.22</v>
      </c>
      <c r="N337" s="41">
        <v>1251.87</v>
      </c>
      <c r="O337" s="41">
        <v>1218.17</v>
      </c>
      <c r="P337" s="41">
        <v>1217.93</v>
      </c>
      <c r="Q337" s="41">
        <v>1218.12</v>
      </c>
      <c r="R337" s="41">
        <v>1218.59</v>
      </c>
      <c r="S337" s="41">
        <v>1218.6</v>
      </c>
      <c r="T337" s="41">
        <v>1259.48</v>
      </c>
      <c r="U337" s="41">
        <v>1217.74</v>
      </c>
      <c r="V337" s="41">
        <v>1217.6399999999999</v>
      </c>
      <c r="W337" s="41">
        <v>1216.7</v>
      </c>
      <c r="X337" s="41">
        <v>1355.36</v>
      </c>
      <c r="Y337" s="41">
        <v>1350.22</v>
      </c>
    </row>
    <row r="338" spans="1:25" ht="15.75" customHeight="1">
      <c r="A338" s="40">
        <f t="shared" si="8"/>
        <v>44996</v>
      </c>
      <c r="B338" s="41">
        <v>1289.72</v>
      </c>
      <c r="C338" s="41">
        <v>1219.71</v>
      </c>
      <c r="D338" s="41">
        <v>1220.07</v>
      </c>
      <c r="E338" s="41">
        <v>1220.11</v>
      </c>
      <c r="F338" s="41">
        <v>1220</v>
      </c>
      <c r="G338" s="41">
        <v>1219.36</v>
      </c>
      <c r="H338" s="41">
        <v>1218.09</v>
      </c>
      <c r="I338" s="41">
        <v>1217.61</v>
      </c>
      <c r="J338" s="41">
        <v>1218.45</v>
      </c>
      <c r="K338" s="41">
        <v>1218.62</v>
      </c>
      <c r="L338" s="41">
        <v>1218.76</v>
      </c>
      <c r="M338" s="41">
        <v>1218.74</v>
      </c>
      <c r="N338" s="41">
        <v>1218.79</v>
      </c>
      <c r="O338" s="41">
        <v>1218.79</v>
      </c>
      <c r="P338" s="41">
        <v>1218.6499999999999</v>
      </c>
      <c r="Q338" s="41">
        <v>1218.55</v>
      </c>
      <c r="R338" s="41">
        <v>1218.6499999999999</v>
      </c>
      <c r="S338" s="41">
        <v>1218.85</v>
      </c>
      <c r="T338" s="41">
        <v>1291.19</v>
      </c>
      <c r="U338" s="41">
        <v>1245.33</v>
      </c>
      <c r="V338" s="41">
        <v>1217.77</v>
      </c>
      <c r="W338" s="41">
        <v>1217.56</v>
      </c>
      <c r="X338" s="41">
        <v>1450.05</v>
      </c>
      <c r="Y338" s="41">
        <v>1383.3999999999999</v>
      </c>
    </row>
    <row r="339" spans="1:25" ht="15.75" customHeight="1">
      <c r="A339" s="40">
        <f t="shared" si="8"/>
        <v>44997</v>
      </c>
      <c r="B339" s="41">
        <v>1294.33</v>
      </c>
      <c r="C339" s="41">
        <v>1220.05</v>
      </c>
      <c r="D339" s="41">
        <v>1220.2</v>
      </c>
      <c r="E339" s="41">
        <v>1220.25</v>
      </c>
      <c r="F339" s="41">
        <v>1220.21</v>
      </c>
      <c r="G339" s="41">
        <v>1220.08</v>
      </c>
      <c r="H339" s="41">
        <v>1219.48</v>
      </c>
      <c r="I339" s="41">
        <v>1304.2</v>
      </c>
      <c r="J339" s="41">
        <v>1218.93</v>
      </c>
      <c r="K339" s="41">
        <v>1219.06</v>
      </c>
      <c r="L339" s="41">
        <v>1219.11</v>
      </c>
      <c r="M339" s="41">
        <v>1219.09</v>
      </c>
      <c r="N339" s="41">
        <v>1219</v>
      </c>
      <c r="O339" s="41">
        <v>1219.17</v>
      </c>
      <c r="P339" s="41">
        <v>1219.26</v>
      </c>
      <c r="Q339" s="41">
        <v>1219.32</v>
      </c>
      <c r="R339" s="41">
        <v>1219.58</v>
      </c>
      <c r="S339" s="41">
        <v>1219.68</v>
      </c>
      <c r="T339" s="41">
        <v>1254.1399999999999</v>
      </c>
      <c r="U339" s="41">
        <v>1225.76</v>
      </c>
      <c r="V339" s="41">
        <v>1218.6</v>
      </c>
      <c r="W339" s="41">
        <v>1218.41</v>
      </c>
      <c r="X339" s="41">
        <v>1386.1299999999999</v>
      </c>
      <c r="Y339" s="41">
        <v>1289.85</v>
      </c>
    </row>
    <row r="340" spans="1:25" ht="15.75" customHeight="1">
      <c r="A340" s="40">
        <f t="shared" si="8"/>
        <v>44998</v>
      </c>
      <c r="B340" s="41">
        <v>1284.77</v>
      </c>
      <c r="C340" s="41">
        <v>1220.06</v>
      </c>
      <c r="D340" s="41">
        <v>1220.16</v>
      </c>
      <c r="E340" s="41">
        <v>1220.18</v>
      </c>
      <c r="F340" s="41">
        <v>1220.2</v>
      </c>
      <c r="G340" s="41">
        <v>1220.22</v>
      </c>
      <c r="H340" s="41">
        <v>1219.44</v>
      </c>
      <c r="I340" s="41">
        <v>1219.12</v>
      </c>
      <c r="J340" s="41">
        <v>1219.59</v>
      </c>
      <c r="K340" s="41">
        <v>1219.77</v>
      </c>
      <c r="L340" s="41">
        <v>1219.76</v>
      </c>
      <c r="M340" s="41">
        <v>1219.6399999999999</v>
      </c>
      <c r="N340" s="41">
        <v>1219.46</v>
      </c>
      <c r="O340" s="41">
        <v>1219.79</v>
      </c>
      <c r="P340" s="41">
        <v>1219.73</v>
      </c>
      <c r="Q340" s="41">
        <v>1219.6299999999999</v>
      </c>
      <c r="R340" s="41">
        <v>1219.71</v>
      </c>
      <c r="S340" s="41">
        <v>1219.7</v>
      </c>
      <c r="T340" s="41">
        <v>1270.6499999999999</v>
      </c>
      <c r="U340" s="41">
        <v>1223.06</v>
      </c>
      <c r="V340" s="41">
        <v>1218.67</v>
      </c>
      <c r="W340" s="41">
        <v>1218.48</v>
      </c>
      <c r="X340" s="41">
        <v>1441.85</v>
      </c>
      <c r="Y340" s="41">
        <v>1375.42</v>
      </c>
    </row>
    <row r="341" spans="1:25" ht="15.75" customHeight="1">
      <c r="A341" s="40">
        <f t="shared" si="8"/>
        <v>44999</v>
      </c>
      <c r="B341" s="41">
        <v>1296.6299999999999</v>
      </c>
      <c r="C341" s="41">
        <v>1219.68</v>
      </c>
      <c r="D341" s="41">
        <v>1220.28</v>
      </c>
      <c r="E341" s="41">
        <v>1220.3</v>
      </c>
      <c r="F341" s="41">
        <v>1220.35</v>
      </c>
      <c r="G341" s="41">
        <v>1220.33</v>
      </c>
      <c r="H341" s="41">
        <v>1219.49</v>
      </c>
      <c r="I341" s="41">
        <v>1218.1</v>
      </c>
      <c r="J341" s="41">
        <v>1219.22</v>
      </c>
      <c r="K341" s="41">
        <v>1219.29</v>
      </c>
      <c r="L341" s="41">
        <v>1219.31</v>
      </c>
      <c r="M341" s="41">
        <v>1219.23</v>
      </c>
      <c r="N341" s="41">
        <v>1219.09</v>
      </c>
      <c r="O341" s="41">
        <v>1219.19</v>
      </c>
      <c r="P341" s="41">
        <v>1219.11</v>
      </c>
      <c r="Q341" s="41">
        <v>1218.97</v>
      </c>
      <c r="R341" s="41">
        <v>1218.93</v>
      </c>
      <c r="S341" s="41">
        <v>1219.57</v>
      </c>
      <c r="T341" s="41">
        <v>1299.32</v>
      </c>
      <c r="U341" s="41">
        <v>1261.06</v>
      </c>
      <c r="V341" s="41">
        <v>1218.23</v>
      </c>
      <c r="W341" s="41">
        <v>1218.17</v>
      </c>
      <c r="X341" s="41">
        <v>1441.23</v>
      </c>
      <c r="Y341" s="41">
        <v>1306.46</v>
      </c>
    </row>
    <row r="342" spans="1:25" ht="15.75" customHeight="1">
      <c r="A342" s="40">
        <f t="shared" si="8"/>
        <v>45000</v>
      </c>
      <c r="B342" s="41">
        <v>1219.47</v>
      </c>
      <c r="C342" s="41">
        <v>1220.31</v>
      </c>
      <c r="D342" s="41">
        <v>1220.37</v>
      </c>
      <c r="E342" s="41">
        <v>1220.3899999999999</v>
      </c>
      <c r="F342" s="41">
        <v>1220.3999999999999</v>
      </c>
      <c r="G342" s="41">
        <v>1220.3899999999999</v>
      </c>
      <c r="H342" s="41">
        <v>1219.71</v>
      </c>
      <c r="I342" s="41">
        <v>1219.28</v>
      </c>
      <c r="J342" s="41">
        <v>1219.86</v>
      </c>
      <c r="K342" s="41">
        <v>1219.8799999999999</v>
      </c>
      <c r="L342" s="41">
        <v>1219.87</v>
      </c>
      <c r="M342" s="41">
        <v>1219.84</v>
      </c>
      <c r="N342" s="41">
        <v>1219.81</v>
      </c>
      <c r="O342" s="41">
        <v>1219.86</v>
      </c>
      <c r="P342" s="41">
        <v>1219.87</v>
      </c>
      <c r="Q342" s="41">
        <v>1219.94</v>
      </c>
      <c r="R342" s="41">
        <v>1219.99</v>
      </c>
      <c r="S342" s="41">
        <v>1219.78</v>
      </c>
      <c r="T342" s="41">
        <v>1218.54</v>
      </c>
      <c r="U342" s="41">
        <v>1218.6299999999999</v>
      </c>
      <c r="V342" s="41">
        <v>1218.54</v>
      </c>
      <c r="W342" s="41">
        <v>1218.33</v>
      </c>
      <c r="X342" s="41">
        <v>1380.94</v>
      </c>
      <c r="Y342" s="41">
        <v>1248.12</v>
      </c>
    </row>
    <row r="343" spans="1:25" ht="15.75" customHeight="1">
      <c r="A343" s="40">
        <f t="shared" si="8"/>
        <v>45001</v>
      </c>
      <c r="B343" s="41">
        <v>1220</v>
      </c>
      <c r="C343" s="41">
        <v>1220.28</v>
      </c>
      <c r="D343" s="41">
        <v>1220.41</v>
      </c>
      <c r="E343" s="41">
        <v>1220.3999999999999</v>
      </c>
      <c r="F343" s="41">
        <v>1220.3</v>
      </c>
      <c r="G343" s="41">
        <v>1220.37</v>
      </c>
      <c r="H343" s="41">
        <v>1219.46</v>
      </c>
      <c r="I343" s="41">
        <v>1219.1</v>
      </c>
      <c r="J343" s="41">
        <v>1220.07</v>
      </c>
      <c r="K343" s="41">
        <v>1220.06</v>
      </c>
      <c r="L343" s="41">
        <v>1220.03</v>
      </c>
      <c r="M343" s="41">
        <v>1220.03</v>
      </c>
      <c r="N343" s="41">
        <v>1219.99</v>
      </c>
      <c r="O343" s="41">
        <v>1220.06</v>
      </c>
      <c r="P343" s="41">
        <v>1220.06</v>
      </c>
      <c r="Q343" s="41">
        <v>1220.09</v>
      </c>
      <c r="R343" s="41">
        <v>1220.17</v>
      </c>
      <c r="S343" s="41">
        <v>1220.05</v>
      </c>
      <c r="T343" s="41">
        <v>1219.07</v>
      </c>
      <c r="U343" s="41">
        <v>1218.93</v>
      </c>
      <c r="V343" s="41">
        <v>1218.75</v>
      </c>
      <c r="W343" s="41">
        <v>1218.67</v>
      </c>
      <c r="X343" s="41">
        <v>1328.58</v>
      </c>
      <c r="Y343" s="41">
        <v>1220.16</v>
      </c>
    </row>
    <row r="344" spans="1:25" ht="15.75">
      <c r="A344" s="40">
        <f t="shared" si="8"/>
        <v>45002</v>
      </c>
      <c r="B344" s="41">
        <v>1220.37</v>
      </c>
      <c r="C344" s="41">
        <v>1220.5</v>
      </c>
      <c r="D344" s="41">
        <v>1220.6</v>
      </c>
      <c r="E344" s="41">
        <v>1220.59</v>
      </c>
      <c r="F344" s="41">
        <v>1220.51</v>
      </c>
      <c r="G344" s="41">
        <v>1220.58</v>
      </c>
      <c r="H344" s="41">
        <v>1219.79</v>
      </c>
      <c r="I344" s="41">
        <v>1219.7</v>
      </c>
      <c r="J344" s="41">
        <v>1220.1499999999999</v>
      </c>
      <c r="K344" s="41">
        <v>1220.1</v>
      </c>
      <c r="L344" s="41">
        <v>1220.11</v>
      </c>
      <c r="M344" s="41">
        <v>1220.1499999999999</v>
      </c>
      <c r="N344" s="41">
        <v>1220.1399999999999</v>
      </c>
      <c r="O344" s="41">
        <v>1220.16</v>
      </c>
      <c r="P344" s="41">
        <v>1220.1299999999999</v>
      </c>
      <c r="Q344" s="41">
        <v>1220.16</v>
      </c>
      <c r="R344" s="41">
        <v>1220.23</v>
      </c>
      <c r="S344" s="41">
        <v>1219.84</v>
      </c>
      <c r="T344" s="41">
        <v>1218.69</v>
      </c>
      <c r="U344" s="41">
        <v>1218.69</v>
      </c>
      <c r="V344" s="41">
        <v>1218.61</v>
      </c>
      <c r="W344" s="41">
        <v>1218.43</v>
      </c>
      <c r="X344" s="41">
        <v>1324.11</v>
      </c>
      <c r="Y344" s="41">
        <v>1219.94</v>
      </c>
    </row>
    <row r="345" spans="1:25" ht="15.75">
      <c r="A345" s="40">
        <f t="shared" si="8"/>
        <v>45003</v>
      </c>
      <c r="B345" s="41">
        <v>1219.83</v>
      </c>
      <c r="C345" s="41">
        <v>1220.05</v>
      </c>
      <c r="D345" s="41">
        <v>1220.22</v>
      </c>
      <c r="E345" s="41">
        <v>1220.24</v>
      </c>
      <c r="F345" s="41">
        <v>1220.22</v>
      </c>
      <c r="G345" s="41">
        <v>1220.2</v>
      </c>
      <c r="H345" s="41">
        <v>1219.55</v>
      </c>
      <c r="I345" s="41">
        <v>1219.6499999999999</v>
      </c>
      <c r="J345" s="41">
        <v>1220.17</v>
      </c>
      <c r="K345" s="41">
        <v>1220.2</v>
      </c>
      <c r="L345" s="41">
        <v>1220.21</v>
      </c>
      <c r="M345" s="41">
        <v>1220.1499999999999</v>
      </c>
      <c r="N345" s="41">
        <v>1220.06</v>
      </c>
      <c r="O345" s="41">
        <v>1220.16</v>
      </c>
      <c r="P345" s="41">
        <v>1220.17</v>
      </c>
      <c r="Q345" s="41">
        <v>1220.25</v>
      </c>
      <c r="R345" s="41">
        <v>1220.31</v>
      </c>
      <c r="S345" s="41">
        <v>1220.08</v>
      </c>
      <c r="T345" s="41">
        <v>1219.03</v>
      </c>
      <c r="U345" s="41">
        <v>1218.8799999999999</v>
      </c>
      <c r="V345" s="41">
        <v>1218.76</v>
      </c>
      <c r="W345" s="41">
        <v>1218.69</v>
      </c>
      <c r="X345" s="41">
        <v>1318.84</v>
      </c>
      <c r="Y345" s="41">
        <v>1220.07</v>
      </c>
    </row>
    <row r="346" spans="1:25" ht="15.75">
      <c r="A346" s="40">
        <f t="shared" si="8"/>
        <v>45004</v>
      </c>
      <c r="B346" s="41">
        <v>1219.94</v>
      </c>
      <c r="C346" s="41">
        <v>1220.07</v>
      </c>
      <c r="D346" s="41">
        <v>1220.29</v>
      </c>
      <c r="E346" s="41">
        <v>1220.33</v>
      </c>
      <c r="F346" s="41">
        <v>1220.31</v>
      </c>
      <c r="G346" s="41">
        <v>1220.23</v>
      </c>
      <c r="H346" s="41">
        <v>1219.76</v>
      </c>
      <c r="I346" s="41">
        <v>1257.06</v>
      </c>
      <c r="J346" s="41">
        <v>1220.11</v>
      </c>
      <c r="K346" s="41">
        <v>1220.32</v>
      </c>
      <c r="L346" s="41">
        <v>1220.16</v>
      </c>
      <c r="M346" s="41">
        <v>1220.18</v>
      </c>
      <c r="N346" s="41">
        <v>1220.17</v>
      </c>
      <c r="O346" s="41">
        <v>1220.24</v>
      </c>
      <c r="P346" s="41">
        <v>1220.21</v>
      </c>
      <c r="Q346" s="41">
        <v>1220.25</v>
      </c>
      <c r="R346" s="41">
        <v>1220.37</v>
      </c>
      <c r="S346" s="41">
        <v>1220.28</v>
      </c>
      <c r="T346" s="41">
        <v>1219.17</v>
      </c>
      <c r="U346" s="41">
        <v>1218.92</v>
      </c>
      <c r="V346" s="41">
        <v>1218.7</v>
      </c>
      <c r="W346" s="41">
        <v>1218.77</v>
      </c>
      <c r="X346" s="41">
        <v>1339.6499999999999</v>
      </c>
      <c r="Y346" s="41">
        <v>1223.95</v>
      </c>
    </row>
    <row r="347" spans="1:25" ht="15.75">
      <c r="A347" s="40">
        <f t="shared" si="8"/>
        <v>45005</v>
      </c>
      <c r="B347" s="41">
        <v>1218.94</v>
      </c>
      <c r="C347" s="41">
        <v>1219.3799999999999</v>
      </c>
      <c r="D347" s="41">
        <v>1219.85</v>
      </c>
      <c r="E347" s="41">
        <v>1219.85</v>
      </c>
      <c r="F347" s="41">
        <v>1219.7</v>
      </c>
      <c r="G347" s="41">
        <v>1219.92</v>
      </c>
      <c r="H347" s="41">
        <v>1218.59</v>
      </c>
      <c r="I347" s="41">
        <v>1334.37</v>
      </c>
      <c r="J347" s="41">
        <v>1220.09</v>
      </c>
      <c r="K347" s="41">
        <v>1219.94</v>
      </c>
      <c r="L347" s="41">
        <v>1219.93</v>
      </c>
      <c r="M347" s="41">
        <v>1219.8799999999999</v>
      </c>
      <c r="N347" s="41">
        <v>1219.86</v>
      </c>
      <c r="O347" s="41">
        <v>1219.91</v>
      </c>
      <c r="P347" s="41">
        <v>1219.85</v>
      </c>
      <c r="Q347" s="41">
        <v>1219.8999999999999</v>
      </c>
      <c r="R347" s="41">
        <v>1220.05</v>
      </c>
      <c r="S347" s="41">
        <v>1219.79</v>
      </c>
      <c r="T347" s="41">
        <v>1218.6399999999999</v>
      </c>
      <c r="U347" s="41">
        <v>1227.8</v>
      </c>
      <c r="V347" s="41">
        <v>1218.32</v>
      </c>
      <c r="W347" s="41">
        <v>1218.34</v>
      </c>
      <c r="X347" s="41">
        <v>1369.08</v>
      </c>
      <c r="Y347" s="41">
        <v>1234.34</v>
      </c>
    </row>
    <row r="348" spans="1:25" ht="15.75">
      <c r="A348" s="40">
        <f t="shared" si="8"/>
        <v>45006</v>
      </c>
      <c r="B348" s="41">
        <v>1219.83</v>
      </c>
      <c r="C348" s="41">
        <v>1219.53</v>
      </c>
      <c r="D348" s="41">
        <v>1220.2</v>
      </c>
      <c r="E348" s="41">
        <v>1220.23</v>
      </c>
      <c r="F348" s="41">
        <v>1220.12</v>
      </c>
      <c r="G348" s="41">
        <v>1220.32</v>
      </c>
      <c r="H348" s="41">
        <v>1219.55</v>
      </c>
      <c r="I348" s="41">
        <v>1319.34</v>
      </c>
      <c r="J348" s="41">
        <v>1219.57</v>
      </c>
      <c r="K348" s="41">
        <v>1219.45</v>
      </c>
      <c r="L348" s="41">
        <v>1219.48</v>
      </c>
      <c r="M348" s="41">
        <v>1219.52</v>
      </c>
      <c r="N348" s="41">
        <v>1219.55</v>
      </c>
      <c r="O348" s="41">
        <v>1219.61</v>
      </c>
      <c r="P348" s="41">
        <v>1219.56</v>
      </c>
      <c r="Q348" s="41">
        <v>1219.52</v>
      </c>
      <c r="R348" s="41">
        <v>1219.61</v>
      </c>
      <c r="S348" s="41">
        <v>1219.8799999999999</v>
      </c>
      <c r="T348" s="41">
        <v>1218.66</v>
      </c>
      <c r="U348" s="41">
        <v>1228.72</v>
      </c>
      <c r="V348" s="41">
        <v>1218.6299999999999</v>
      </c>
      <c r="W348" s="41">
        <v>1218.49</v>
      </c>
      <c r="X348" s="41">
        <v>1370.01</v>
      </c>
      <c r="Y348" s="41">
        <v>1238.24</v>
      </c>
    </row>
    <row r="349" spans="1:25" ht="15.75">
      <c r="A349" s="40">
        <f t="shared" si="8"/>
        <v>45007</v>
      </c>
      <c r="B349" s="41">
        <v>1219.08</v>
      </c>
      <c r="C349" s="41">
        <v>1217.75</v>
      </c>
      <c r="D349" s="41">
        <v>1218.02</v>
      </c>
      <c r="E349" s="41">
        <v>1218.19</v>
      </c>
      <c r="F349" s="41">
        <v>1218.95</v>
      </c>
      <c r="G349" s="41">
        <v>1219.52</v>
      </c>
      <c r="H349" s="41">
        <v>1217.43</v>
      </c>
      <c r="I349" s="41">
        <v>1218.99</v>
      </c>
      <c r="J349" s="41">
        <v>1219.7</v>
      </c>
      <c r="K349" s="41">
        <v>1219.75</v>
      </c>
      <c r="L349" s="41">
        <v>1219.78</v>
      </c>
      <c r="M349" s="41">
        <v>1219.78</v>
      </c>
      <c r="N349" s="41">
        <v>1219.77</v>
      </c>
      <c r="O349" s="41">
        <v>1227.5</v>
      </c>
      <c r="P349" s="41">
        <v>1219.79</v>
      </c>
      <c r="Q349" s="41">
        <v>1219.77</v>
      </c>
      <c r="R349" s="41">
        <v>1219.77</v>
      </c>
      <c r="S349" s="41">
        <v>1219.83</v>
      </c>
      <c r="T349" s="41">
        <v>1218.32</v>
      </c>
      <c r="U349" s="41">
        <v>1218.57</v>
      </c>
      <c r="V349" s="41">
        <v>1218.54</v>
      </c>
      <c r="W349" s="41">
        <v>1218.31</v>
      </c>
      <c r="X349" s="41">
        <v>1376.74</v>
      </c>
      <c r="Y349" s="41">
        <v>1219.05</v>
      </c>
    </row>
    <row r="350" spans="1:25" ht="15.75">
      <c r="A350" s="40">
        <f t="shared" si="8"/>
        <v>45008</v>
      </c>
      <c r="B350" s="41">
        <v>1219.41</v>
      </c>
      <c r="C350" s="41">
        <v>1218.11</v>
      </c>
      <c r="D350" s="41">
        <v>1218.34</v>
      </c>
      <c r="E350" s="41">
        <v>1218.32</v>
      </c>
      <c r="F350" s="41">
        <v>1218.1499999999999</v>
      </c>
      <c r="G350" s="41">
        <v>1219.3899999999999</v>
      </c>
      <c r="H350" s="41">
        <v>1217.33</v>
      </c>
      <c r="I350" s="41">
        <v>1218.68</v>
      </c>
      <c r="J350" s="41">
        <v>1219.68</v>
      </c>
      <c r="K350" s="41">
        <v>1219.69</v>
      </c>
      <c r="L350" s="41">
        <v>1219.76</v>
      </c>
      <c r="M350" s="41">
        <v>1219.78</v>
      </c>
      <c r="N350" s="41">
        <v>1219.74</v>
      </c>
      <c r="O350" s="41">
        <v>1219.79</v>
      </c>
      <c r="P350" s="41">
        <v>1219.79</v>
      </c>
      <c r="Q350" s="41">
        <v>1219.78</v>
      </c>
      <c r="R350" s="41">
        <v>1219.79</v>
      </c>
      <c r="S350" s="41">
        <v>1220.05</v>
      </c>
      <c r="T350" s="41">
        <v>1218.62</v>
      </c>
      <c r="U350" s="41">
        <v>1218.54</v>
      </c>
      <c r="V350" s="41">
        <v>1218.32</v>
      </c>
      <c r="W350" s="41">
        <v>1218.69</v>
      </c>
      <c r="X350" s="41">
        <v>1312.54</v>
      </c>
      <c r="Y350" s="41">
        <v>1220.18</v>
      </c>
    </row>
    <row r="351" spans="1:25" ht="15.75">
      <c r="A351" s="40">
        <f t="shared" si="8"/>
        <v>45009</v>
      </c>
      <c r="B351" s="41">
        <v>1220.33</v>
      </c>
      <c r="C351" s="41">
        <v>1220.3899999999999</v>
      </c>
      <c r="D351" s="41">
        <v>1220.53</v>
      </c>
      <c r="E351" s="41">
        <v>1220.45</v>
      </c>
      <c r="F351" s="41">
        <v>1272.42</v>
      </c>
      <c r="G351" s="41">
        <v>1220.43</v>
      </c>
      <c r="H351" s="41">
        <v>1219.44</v>
      </c>
      <c r="I351" s="41">
        <v>1219.51</v>
      </c>
      <c r="J351" s="41">
        <v>1220.04</v>
      </c>
      <c r="K351" s="41">
        <v>1220.02</v>
      </c>
      <c r="L351" s="41">
        <v>1220.01</v>
      </c>
      <c r="M351" s="41">
        <v>1220.02</v>
      </c>
      <c r="N351" s="41">
        <v>1220.04</v>
      </c>
      <c r="O351" s="41">
        <v>1220.06</v>
      </c>
      <c r="P351" s="41">
        <v>1220.09</v>
      </c>
      <c r="Q351" s="41">
        <v>1220.11</v>
      </c>
      <c r="R351" s="41">
        <v>1220.19</v>
      </c>
      <c r="S351" s="41">
        <v>1220.1</v>
      </c>
      <c r="T351" s="41">
        <v>1218.77</v>
      </c>
      <c r="U351" s="41">
        <v>1218.6299999999999</v>
      </c>
      <c r="V351" s="41">
        <v>1218.34</v>
      </c>
      <c r="W351" s="41">
        <v>1218.69</v>
      </c>
      <c r="X351" s="41">
        <v>1316.07</v>
      </c>
      <c r="Y351" s="41">
        <v>1219.87</v>
      </c>
    </row>
    <row r="352" spans="1:25" ht="15.75">
      <c r="A352" s="40">
        <f t="shared" si="8"/>
        <v>45010</v>
      </c>
      <c r="B352" s="41">
        <v>1219.93</v>
      </c>
      <c r="C352" s="41">
        <v>1220.1</v>
      </c>
      <c r="D352" s="41">
        <v>1220.3</v>
      </c>
      <c r="E352" s="41">
        <v>1220.23</v>
      </c>
      <c r="F352" s="41">
        <v>1284.53</v>
      </c>
      <c r="G352" s="41">
        <v>1220.31</v>
      </c>
      <c r="H352" s="41">
        <v>1219.5</v>
      </c>
      <c r="I352" s="41">
        <v>1219.86</v>
      </c>
      <c r="J352" s="41">
        <v>1220.12</v>
      </c>
      <c r="K352" s="41">
        <v>1220.1499999999999</v>
      </c>
      <c r="L352" s="41">
        <v>1220.1399999999999</v>
      </c>
      <c r="M352" s="41">
        <v>1220.12</v>
      </c>
      <c r="N352" s="41">
        <v>1220.09</v>
      </c>
      <c r="O352" s="41">
        <v>1220.12</v>
      </c>
      <c r="P352" s="41">
        <v>1220.1499999999999</v>
      </c>
      <c r="Q352" s="41">
        <v>1220.16</v>
      </c>
      <c r="R352" s="41">
        <v>1220.21</v>
      </c>
      <c r="S352" s="41">
        <v>1220.19</v>
      </c>
      <c r="T352" s="41">
        <v>1218.92</v>
      </c>
      <c r="U352" s="41">
        <v>1218.7</v>
      </c>
      <c r="V352" s="41">
        <v>1218.44</v>
      </c>
      <c r="W352" s="41">
        <v>1218.35</v>
      </c>
      <c r="X352" s="41">
        <v>1310.85</v>
      </c>
      <c r="Y352" s="41">
        <v>1219.77</v>
      </c>
    </row>
    <row r="353" spans="1:25" ht="15.75">
      <c r="A353" s="40">
        <f t="shared" si="8"/>
        <v>45011</v>
      </c>
      <c r="B353" s="41">
        <v>1220.01</v>
      </c>
      <c r="C353" s="41">
        <v>1220.12</v>
      </c>
      <c r="D353" s="41">
        <v>1220.32</v>
      </c>
      <c r="E353" s="41">
        <v>1220.23</v>
      </c>
      <c r="F353" s="41">
        <v>1246.73</v>
      </c>
      <c r="G353" s="41">
        <v>1220.33</v>
      </c>
      <c r="H353" s="41">
        <v>1219.77</v>
      </c>
      <c r="I353" s="41">
        <v>1219.93</v>
      </c>
      <c r="J353" s="41">
        <v>1219.75</v>
      </c>
      <c r="K353" s="41">
        <v>1220.03</v>
      </c>
      <c r="L353" s="41">
        <v>1220.1</v>
      </c>
      <c r="M353" s="41">
        <v>1220.1</v>
      </c>
      <c r="N353" s="41">
        <v>1220.11</v>
      </c>
      <c r="O353" s="41">
        <v>1220.17</v>
      </c>
      <c r="P353" s="41">
        <v>1220.1499999999999</v>
      </c>
      <c r="Q353" s="41">
        <v>1220.21</v>
      </c>
      <c r="R353" s="41">
        <v>1220.28</v>
      </c>
      <c r="S353" s="41">
        <v>1220.25</v>
      </c>
      <c r="T353" s="41">
        <v>1219.04</v>
      </c>
      <c r="U353" s="41">
        <v>1218.91</v>
      </c>
      <c r="V353" s="41">
        <v>1218.72</v>
      </c>
      <c r="W353" s="41">
        <v>1218.34</v>
      </c>
      <c r="X353" s="41">
        <v>1301.23</v>
      </c>
      <c r="Y353" s="41">
        <v>1219.98</v>
      </c>
    </row>
    <row r="354" spans="1:25" ht="15.75">
      <c r="A354" s="40">
        <f t="shared" si="8"/>
        <v>45012</v>
      </c>
      <c r="B354" s="41">
        <v>1220.08</v>
      </c>
      <c r="C354" s="41">
        <v>1220.22</v>
      </c>
      <c r="D354" s="41">
        <v>1220.35</v>
      </c>
      <c r="E354" s="41">
        <v>1220.26</v>
      </c>
      <c r="F354" s="41">
        <v>1243.3899999999999</v>
      </c>
      <c r="G354" s="41">
        <v>1220.31</v>
      </c>
      <c r="H354" s="41">
        <v>1219.35</v>
      </c>
      <c r="I354" s="41">
        <v>1219.42</v>
      </c>
      <c r="J354" s="41">
        <v>1219.73</v>
      </c>
      <c r="K354" s="41">
        <v>1219.86</v>
      </c>
      <c r="L354" s="41">
        <v>1219.97</v>
      </c>
      <c r="M354" s="41">
        <v>1219.99</v>
      </c>
      <c r="N354" s="41">
        <v>1219.99</v>
      </c>
      <c r="O354" s="41">
        <v>1220.05</v>
      </c>
      <c r="P354" s="41">
        <v>1219.97</v>
      </c>
      <c r="Q354" s="41">
        <v>1219.98</v>
      </c>
      <c r="R354" s="41">
        <v>1220.03</v>
      </c>
      <c r="S354" s="41">
        <v>1220.1399999999999</v>
      </c>
      <c r="T354" s="41">
        <v>1218.8999999999999</v>
      </c>
      <c r="U354" s="41">
        <v>1218.91</v>
      </c>
      <c r="V354" s="41">
        <v>1218.86</v>
      </c>
      <c r="W354" s="41">
        <v>1218.37</v>
      </c>
      <c r="X354" s="41">
        <v>1299.28</v>
      </c>
      <c r="Y354" s="41">
        <v>1219.6399999999999</v>
      </c>
    </row>
    <row r="355" spans="1:25" ht="15.75">
      <c r="A355" s="40">
        <f t="shared" si="8"/>
        <v>45013</v>
      </c>
      <c r="B355" s="41">
        <v>1220.12</v>
      </c>
      <c r="C355" s="41">
        <v>1220.21</v>
      </c>
      <c r="D355" s="41">
        <v>1220.34</v>
      </c>
      <c r="E355" s="41">
        <v>1220.25</v>
      </c>
      <c r="F355" s="41">
        <v>1243.48</v>
      </c>
      <c r="G355" s="41">
        <v>1220.72</v>
      </c>
      <c r="H355" s="41">
        <v>1220.08</v>
      </c>
      <c r="I355" s="41">
        <v>1219.66</v>
      </c>
      <c r="J355" s="41">
        <v>1219.79</v>
      </c>
      <c r="K355" s="41">
        <v>1219.87</v>
      </c>
      <c r="L355" s="41">
        <v>1219.93</v>
      </c>
      <c r="M355" s="41">
        <v>1220.06</v>
      </c>
      <c r="N355" s="41">
        <v>1220.1</v>
      </c>
      <c r="O355" s="41">
        <v>1220.12</v>
      </c>
      <c r="P355" s="41">
        <v>1220.12</v>
      </c>
      <c r="Q355" s="41">
        <v>1220.27</v>
      </c>
      <c r="R355" s="41">
        <v>1220.25</v>
      </c>
      <c r="S355" s="41">
        <v>1220.23</v>
      </c>
      <c r="T355" s="41">
        <v>1219.16</v>
      </c>
      <c r="U355" s="41">
        <v>1218.95</v>
      </c>
      <c r="V355" s="41">
        <v>1218.82</v>
      </c>
      <c r="W355" s="41">
        <v>1218.6299999999999</v>
      </c>
      <c r="X355" s="41">
        <v>1295.85</v>
      </c>
      <c r="Y355" s="41">
        <v>1219.8899999999999</v>
      </c>
    </row>
    <row r="356" spans="1:25" ht="15.75">
      <c r="A356" s="40">
        <f t="shared" si="8"/>
        <v>45014</v>
      </c>
      <c r="B356" s="41">
        <v>1220.27</v>
      </c>
      <c r="C356" s="41">
        <v>1220.35</v>
      </c>
      <c r="D356" s="41">
        <v>1220.45</v>
      </c>
      <c r="E356" s="41">
        <v>1220.36</v>
      </c>
      <c r="F356" s="41">
        <v>1222.1499999999999</v>
      </c>
      <c r="G356" s="41">
        <v>1220.66</v>
      </c>
      <c r="H356" s="41">
        <v>1219.8</v>
      </c>
      <c r="I356" s="41">
        <v>1219.74</v>
      </c>
      <c r="J356" s="41">
        <v>1220.09</v>
      </c>
      <c r="K356" s="41">
        <v>1220</v>
      </c>
      <c r="L356" s="41">
        <v>1220.09</v>
      </c>
      <c r="M356" s="41">
        <v>1220.12</v>
      </c>
      <c r="N356" s="41">
        <v>1220.17</v>
      </c>
      <c r="O356" s="41">
        <v>1220.22</v>
      </c>
      <c r="P356" s="41">
        <v>1220.18</v>
      </c>
      <c r="Q356" s="41">
        <v>1220.29</v>
      </c>
      <c r="R356" s="41">
        <v>1220.46</v>
      </c>
      <c r="S356" s="41">
        <v>1220.26</v>
      </c>
      <c r="T356" s="41">
        <v>1218.93</v>
      </c>
      <c r="U356" s="41">
        <v>1219.2</v>
      </c>
      <c r="V356" s="41">
        <v>1219.02</v>
      </c>
      <c r="W356" s="41">
        <v>1218.86</v>
      </c>
      <c r="X356" s="41">
        <v>1255.43</v>
      </c>
      <c r="Y356" s="41">
        <v>1220.55</v>
      </c>
    </row>
    <row r="357" spans="1:25" ht="15.75">
      <c r="A357" s="40">
        <f t="shared" si="8"/>
        <v>45015</v>
      </c>
      <c r="B357" s="41">
        <v>1221.58</v>
      </c>
      <c r="C357" s="41">
        <v>1220.46</v>
      </c>
      <c r="D357" s="41">
        <v>1220.57</v>
      </c>
      <c r="E357" s="41">
        <v>1220.48</v>
      </c>
      <c r="F357" s="41">
        <v>1224.94</v>
      </c>
      <c r="G357" s="41">
        <v>1220.72</v>
      </c>
      <c r="H357" s="41">
        <v>1219.99</v>
      </c>
      <c r="I357" s="41">
        <v>1219.8999999999999</v>
      </c>
      <c r="J357" s="41">
        <v>1220.1499999999999</v>
      </c>
      <c r="K357" s="41">
        <v>1220.1</v>
      </c>
      <c r="L357" s="41">
        <v>1220.18</v>
      </c>
      <c r="M357" s="41">
        <v>1220.21</v>
      </c>
      <c r="N357" s="41">
        <v>1220.25</v>
      </c>
      <c r="O357" s="41">
        <v>1220.25</v>
      </c>
      <c r="P357" s="41">
        <v>1220.29</v>
      </c>
      <c r="Q357" s="41">
        <v>1220.43</v>
      </c>
      <c r="R357" s="41">
        <v>1220.41</v>
      </c>
      <c r="S357" s="41">
        <v>1220.3899999999999</v>
      </c>
      <c r="T357" s="41">
        <v>1219.42</v>
      </c>
      <c r="U357" s="41">
        <v>1219.22</v>
      </c>
      <c r="V357" s="41">
        <v>1219.05</v>
      </c>
      <c r="W357" s="41">
        <v>1218.99</v>
      </c>
      <c r="X357" s="41">
        <v>1273.77</v>
      </c>
      <c r="Y357" s="41">
        <v>1220.57</v>
      </c>
    </row>
    <row r="358" spans="1:25" ht="15.75">
      <c r="A358" s="40">
        <f t="shared" si="8"/>
        <v>45016</v>
      </c>
      <c r="B358" s="46">
        <v>1220.35</v>
      </c>
      <c r="C358" s="46">
        <v>1220.3899999999999</v>
      </c>
      <c r="D358" s="46">
        <v>1220.3999999999999</v>
      </c>
      <c r="E358" s="46">
        <v>1222.01</v>
      </c>
      <c r="F358" s="46">
        <v>1220.57</v>
      </c>
      <c r="G358" s="46">
        <v>1219.48</v>
      </c>
      <c r="H358" s="46">
        <v>1219.68</v>
      </c>
      <c r="I358" s="46">
        <v>1220.2</v>
      </c>
      <c r="J358" s="46">
        <v>1220.2</v>
      </c>
      <c r="K358" s="46">
        <v>1220.21</v>
      </c>
      <c r="L358" s="46">
        <v>1220.21</v>
      </c>
      <c r="M358" s="46">
        <v>1220.18</v>
      </c>
      <c r="N358" s="46">
        <v>1220.23</v>
      </c>
      <c r="O358" s="46">
        <v>1220.2</v>
      </c>
      <c r="P358" s="46">
        <v>1220.27</v>
      </c>
      <c r="Q358" s="46">
        <v>1220.28</v>
      </c>
      <c r="R358" s="46">
        <v>1220.1299999999999</v>
      </c>
      <c r="S358" s="46">
        <v>1219.1</v>
      </c>
      <c r="T358" s="46">
        <v>1219.11</v>
      </c>
      <c r="U358" s="46">
        <v>1218.95</v>
      </c>
      <c r="V358" s="46">
        <v>1218.95</v>
      </c>
      <c r="W358" s="46">
        <v>1218.18</v>
      </c>
      <c r="X358" s="46">
        <v>1300.68</v>
      </c>
      <c r="Y358" s="46">
        <v>1219.5</v>
      </c>
    </row>
    <row r="359" spans="1:25" ht="18.75">
      <c r="A359" s="36" t="s">
        <v>73</v>
      </c>
      <c r="B359" s="37"/>
      <c r="C359" s="39" t="s">
        <v>103</v>
      </c>
      <c r="D359" s="37"/>
      <c r="E359" s="37"/>
      <c r="F359" s="37"/>
      <c r="G359" s="37"/>
      <c r="H359" s="37"/>
      <c r="I359" s="37"/>
      <c r="J359" s="37"/>
      <c r="K359" s="37"/>
      <c r="L359" s="37"/>
      <c r="M359" s="37"/>
      <c r="N359" s="37"/>
      <c r="O359" s="37"/>
      <c r="P359" s="37"/>
      <c r="R359" s="37"/>
      <c r="T359" s="37"/>
      <c r="V359" s="37"/>
      <c r="X359" s="37"/>
      <c r="Y359" s="37"/>
    </row>
    <row r="360" spans="1:25" ht="15.75" customHeight="1">
      <c r="A360" s="36" t="s">
        <v>75</v>
      </c>
      <c r="B360" s="37"/>
      <c r="C360" s="37"/>
      <c r="D360" s="37"/>
      <c r="E360" s="37"/>
      <c r="F360" s="37"/>
      <c r="G360" s="39" t="str">
        <f>G323</f>
        <v>не менее 10 мВт</v>
      </c>
      <c r="H360" s="37"/>
      <c r="I360" s="37"/>
      <c r="J360" s="37"/>
      <c r="K360" s="37"/>
      <c r="L360" s="37"/>
      <c r="M360" s="37"/>
      <c r="N360" s="37"/>
      <c r="O360" s="37"/>
      <c r="P360" s="37"/>
      <c r="Q360" s="37"/>
      <c r="R360" s="37"/>
      <c r="S360" s="37"/>
      <c r="T360" s="37"/>
      <c r="U360" s="37"/>
      <c r="V360" s="37"/>
      <c r="W360" s="37"/>
      <c r="X360" s="37"/>
      <c r="Y360" s="37"/>
    </row>
    <row r="361" spans="1:25" ht="15.75">
      <c r="A361" s="87" t="s">
        <v>77</v>
      </c>
      <c r="B361" s="90" t="s">
        <v>78</v>
      </c>
      <c r="C361" s="91"/>
      <c r="D361" s="91"/>
      <c r="E361" s="91"/>
      <c r="F361" s="91"/>
      <c r="G361" s="91"/>
      <c r="H361" s="91"/>
      <c r="I361" s="91"/>
      <c r="J361" s="91"/>
      <c r="K361" s="91"/>
      <c r="L361" s="91"/>
      <c r="M361" s="91"/>
      <c r="N361" s="91"/>
      <c r="O361" s="91"/>
      <c r="P361" s="91"/>
      <c r="Q361" s="91"/>
      <c r="R361" s="91"/>
      <c r="S361" s="91"/>
      <c r="T361" s="91"/>
      <c r="U361" s="91"/>
      <c r="V361" s="91"/>
      <c r="W361" s="91"/>
      <c r="X361" s="91"/>
      <c r="Y361" s="92"/>
    </row>
    <row r="362" spans="1:25" ht="15.75">
      <c r="A362" s="88"/>
      <c r="B362" s="93"/>
      <c r="C362" s="94"/>
      <c r="D362" s="94"/>
      <c r="E362" s="94"/>
      <c r="F362" s="94"/>
      <c r="G362" s="94"/>
      <c r="H362" s="94"/>
      <c r="I362" s="94"/>
      <c r="J362" s="94"/>
      <c r="K362" s="94"/>
      <c r="L362" s="94"/>
      <c r="M362" s="94"/>
      <c r="N362" s="94"/>
      <c r="O362" s="94"/>
      <c r="P362" s="94"/>
      <c r="Q362" s="94"/>
      <c r="R362" s="94"/>
      <c r="S362" s="94"/>
      <c r="T362" s="94"/>
      <c r="U362" s="94"/>
      <c r="V362" s="94"/>
      <c r="W362" s="94"/>
      <c r="X362" s="94"/>
      <c r="Y362" s="95"/>
    </row>
    <row r="363" spans="1:25" ht="15.75" customHeight="1">
      <c r="A363" s="88"/>
      <c r="B363" s="96" t="s">
        <v>79</v>
      </c>
      <c r="C363" s="96" t="s">
        <v>80</v>
      </c>
      <c r="D363" s="96" t="s">
        <v>81</v>
      </c>
      <c r="E363" s="96" t="s">
        <v>82</v>
      </c>
      <c r="F363" s="96" t="s">
        <v>83</v>
      </c>
      <c r="G363" s="96" t="s">
        <v>84</v>
      </c>
      <c r="H363" s="96" t="s">
        <v>85</v>
      </c>
      <c r="I363" s="96" t="s">
        <v>86</v>
      </c>
      <c r="J363" s="96" t="s">
        <v>87</v>
      </c>
      <c r="K363" s="96" t="s">
        <v>88</v>
      </c>
      <c r="L363" s="96" t="s">
        <v>89</v>
      </c>
      <c r="M363" s="96" t="s">
        <v>90</v>
      </c>
      <c r="N363" s="96" t="s">
        <v>91</v>
      </c>
      <c r="O363" s="96" t="s">
        <v>92</v>
      </c>
      <c r="P363" s="96" t="s">
        <v>93</v>
      </c>
      <c r="Q363" s="96" t="s">
        <v>94</v>
      </c>
      <c r="R363" s="96" t="s">
        <v>95</v>
      </c>
      <c r="S363" s="96" t="s">
        <v>96</v>
      </c>
      <c r="T363" s="96" t="s">
        <v>97</v>
      </c>
      <c r="U363" s="96" t="s">
        <v>98</v>
      </c>
      <c r="V363" s="96" t="s">
        <v>99</v>
      </c>
      <c r="W363" s="96" t="s">
        <v>100</v>
      </c>
      <c r="X363" s="96" t="s">
        <v>101</v>
      </c>
      <c r="Y363" s="96" t="s">
        <v>102</v>
      </c>
    </row>
    <row r="364" spans="1:25" ht="15.75">
      <c r="A364" s="89"/>
      <c r="B364" s="97"/>
      <c r="C364" s="97"/>
      <c r="D364" s="97"/>
      <c r="E364" s="97"/>
      <c r="F364" s="97"/>
      <c r="G364" s="97"/>
      <c r="H364" s="97"/>
      <c r="I364" s="97"/>
      <c r="J364" s="97"/>
      <c r="K364" s="97"/>
      <c r="L364" s="97"/>
      <c r="M364" s="97"/>
      <c r="N364" s="97"/>
      <c r="O364" s="97"/>
      <c r="P364" s="97"/>
      <c r="Q364" s="97"/>
      <c r="R364" s="97"/>
      <c r="S364" s="97"/>
      <c r="T364" s="97"/>
      <c r="U364" s="97"/>
      <c r="V364" s="97"/>
      <c r="W364" s="97"/>
      <c r="X364" s="97"/>
      <c r="Y364" s="97"/>
    </row>
    <row r="365" spans="1:25" ht="15.75">
      <c r="A365" s="40">
        <f>A328</f>
        <v>44986</v>
      </c>
      <c r="B365" s="41">
        <v>1349.78</v>
      </c>
      <c r="C365" s="41">
        <v>1289.59</v>
      </c>
      <c r="D365" s="41">
        <v>1273.61</v>
      </c>
      <c r="E365" s="41">
        <v>1273.6</v>
      </c>
      <c r="F365" s="41">
        <v>1273.55</v>
      </c>
      <c r="G365" s="41">
        <v>1273.41</v>
      </c>
      <c r="H365" s="41">
        <v>1348.76</v>
      </c>
      <c r="I365" s="41">
        <v>1546.97</v>
      </c>
      <c r="J365" s="41">
        <v>1345.2</v>
      </c>
      <c r="K365" s="41">
        <v>1326.8700000000001</v>
      </c>
      <c r="L365" s="41">
        <v>1315.44</v>
      </c>
      <c r="M365" s="41">
        <v>1276.1</v>
      </c>
      <c r="N365" s="41">
        <v>1284.41</v>
      </c>
      <c r="O365" s="41">
        <v>1307.11</v>
      </c>
      <c r="P365" s="41">
        <v>1373.96</v>
      </c>
      <c r="Q365" s="41">
        <v>1396.95</v>
      </c>
      <c r="R365" s="41">
        <v>1391.55</v>
      </c>
      <c r="S365" s="41">
        <v>1419.32</v>
      </c>
      <c r="T365" s="41">
        <v>1503.1</v>
      </c>
      <c r="U365" s="41">
        <v>1456.09</v>
      </c>
      <c r="V365" s="41">
        <v>1411.82</v>
      </c>
      <c r="W365" s="41">
        <v>1355.76</v>
      </c>
      <c r="X365" s="41">
        <v>1577.81</v>
      </c>
      <c r="Y365" s="41">
        <v>1463.63</v>
      </c>
    </row>
    <row r="366" spans="1:25" ht="15.75">
      <c r="A366" s="40">
        <f>A365+1</f>
        <v>44987</v>
      </c>
      <c r="B366" s="41">
        <v>1366.1200000000001</v>
      </c>
      <c r="C366" s="41">
        <v>1312.02</v>
      </c>
      <c r="D366" s="41">
        <v>1273.52</v>
      </c>
      <c r="E366" s="41">
        <v>1273.5</v>
      </c>
      <c r="F366" s="41">
        <v>1273.39</v>
      </c>
      <c r="G366" s="41">
        <v>1273.15</v>
      </c>
      <c r="H366" s="41">
        <v>1294.68</v>
      </c>
      <c r="I366" s="41">
        <v>1367.03</v>
      </c>
      <c r="J366" s="41">
        <v>1272.53</v>
      </c>
      <c r="K366" s="41">
        <v>1339.33</v>
      </c>
      <c r="L366" s="41">
        <v>1397.01</v>
      </c>
      <c r="M366" s="41">
        <v>1435.27</v>
      </c>
      <c r="N366" s="41">
        <v>1471.17</v>
      </c>
      <c r="O366" s="41">
        <v>1512.72</v>
      </c>
      <c r="P366" s="41">
        <v>1481.43</v>
      </c>
      <c r="Q366" s="41">
        <v>1454.49</v>
      </c>
      <c r="R366" s="41">
        <v>1438.22</v>
      </c>
      <c r="S366" s="41">
        <v>1418.96</v>
      </c>
      <c r="T366" s="41">
        <v>1539.71</v>
      </c>
      <c r="U366" s="41">
        <v>1464.27</v>
      </c>
      <c r="V366" s="41">
        <v>1366.1200000000001</v>
      </c>
      <c r="W366" s="41">
        <v>1310.18</v>
      </c>
      <c r="X366" s="41">
        <v>1590.17</v>
      </c>
      <c r="Y366" s="41">
        <v>1504.99</v>
      </c>
    </row>
    <row r="367" spans="1:25" ht="15.75">
      <c r="A367" s="40">
        <f aca="true" t="shared" si="9" ref="A367:A395">A366+1</f>
        <v>44988</v>
      </c>
      <c r="B367" s="41">
        <v>1475.45</v>
      </c>
      <c r="C367" s="41">
        <v>1362.99</v>
      </c>
      <c r="D367" s="41">
        <v>1273.26</v>
      </c>
      <c r="E367" s="41">
        <v>1273.25</v>
      </c>
      <c r="F367" s="41">
        <v>1273.17</v>
      </c>
      <c r="G367" s="41">
        <v>1272.9</v>
      </c>
      <c r="H367" s="41">
        <v>1326.26</v>
      </c>
      <c r="I367" s="41">
        <v>1374.27</v>
      </c>
      <c r="J367" s="41">
        <v>1272.18</v>
      </c>
      <c r="K367" s="41">
        <v>1272.27</v>
      </c>
      <c r="L367" s="41">
        <v>1351.91</v>
      </c>
      <c r="M367" s="41">
        <v>1331.22</v>
      </c>
      <c r="N367" s="41">
        <v>1344.17</v>
      </c>
      <c r="O367" s="41">
        <v>1328.17</v>
      </c>
      <c r="P367" s="41">
        <v>1272.05</v>
      </c>
      <c r="Q367" s="41">
        <v>1290.34</v>
      </c>
      <c r="R367" s="41">
        <v>1360.69</v>
      </c>
      <c r="S367" s="41">
        <v>1378.72</v>
      </c>
      <c r="T367" s="41">
        <v>1523.04</v>
      </c>
      <c r="U367" s="41">
        <v>1465.92</v>
      </c>
      <c r="V367" s="41">
        <v>1475.45</v>
      </c>
      <c r="W367" s="41">
        <v>1401.74</v>
      </c>
      <c r="X367" s="41">
        <v>1835.69</v>
      </c>
      <c r="Y367" s="41">
        <v>1531.9</v>
      </c>
    </row>
    <row r="368" spans="1:25" ht="15.75">
      <c r="A368" s="40">
        <f t="shared" si="9"/>
        <v>44989</v>
      </c>
      <c r="B368" s="41">
        <v>1379.64</v>
      </c>
      <c r="C368" s="41">
        <v>1272.84</v>
      </c>
      <c r="D368" s="41">
        <v>1272.9</v>
      </c>
      <c r="E368" s="41">
        <v>1272.82</v>
      </c>
      <c r="F368" s="41">
        <v>1272.8</v>
      </c>
      <c r="G368" s="41">
        <v>1272.86</v>
      </c>
      <c r="H368" s="41">
        <v>1271.86</v>
      </c>
      <c r="I368" s="41">
        <v>1466.83</v>
      </c>
      <c r="J368" s="41">
        <v>1272.4</v>
      </c>
      <c r="K368" s="41">
        <v>1302.41</v>
      </c>
      <c r="L368" s="41">
        <v>1365.56</v>
      </c>
      <c r="M368" s="41">
        <v>1374.78</v>
      </c>
      <c r="N368" s="41">
        <v>1297.78</v>
      </c>
      <c r="O368" s="41">
        <v>1272.53</v>
      </c>
      <c r="P368" s="41">
        <v>1272.35</v>
      </c>
      <c r="Q368" s="41">
        <v>1288.28</v>
      </c>
      <c r="R368" s="41">
        <v>1297.85</v>
      </c>
      <c r="S368" s="41">
        <v>1272.32</v>
      </c>
      <c r="T368" s="41">
        <v>1356.44</v>
      </c>
      <c r="U368" s="41">
        <v>1270.75</v>
      </c>
      <c r="V368" s="41">
        <v>1379.64</v>
      </c>
      <c r="W368" s="41">
        <v>1270.61</v>
      </c>
      <c r="X368" s="41">
        <v>1503.6200000000001</v>
      </c>
      <c r="Y368" s="41">
        <v>1434.66</v>
      </c>
    </row>
    <row r="369" spans="1:25" ht="15.75">
      <c r="A369" s="40">
        <f t="shared" si="9"/>
        <v>44990</v>
      </c>
      <c r="B369" s="41">
        <v>1330.74</v>
      </c>
      <c r="C369" s="41">
        <v>1272.89</v>
      </c>
      <c r="D369" s="41">
        <v>1272.92</v>
      </c>
      <c r="E369" s="41">
        <v>1272.81</v>
      </c>
      <c r="F369" s="41">
        <v>1272.84</v>
      </c>
      <c r="G369" s="41">
        <v>1272.85</v>
      </c>
      <c r="H369" s="41">
        <v>1271.96</v>
      </c>
      <c r="I369" s="41">
        <v>1433.49</v>
      </c>
      <c r="J369" s="41">
        <v>1272.27</v>
      </c>
      <c r="K369" s="41">
        <v>1315.54</v>
      </c>
      <c r="L369" s="41">
        <v>1371.02</v>
      </c>
      <c r="M369" s="41">
        <v>1413.94</v>
      </c>
      <c r="N369" s="41">
        <v>1457.04</v>
      </c>
      <c r="O369" s="41">
        <v>1469.45</v>
      </c>
      <c r="P369" s="41">
        <v>1413.58</v>
      </c>
      <c r="Q369" s="41">
        <v>1431.18</v>
      </c>
      <c r="R369" s="41">
        <v>1412.8700000000001</v>
      </c>
      <c r="S369" s="41">
        <v>1312.3700000000001</v>
      </c>
      <c r="T369" s="41">
        <v>1415.3700000000001</v>
      </c>
      <c r="U369" s="41">
        <v>1329.83</v>
      </c>
      <c r="V369" s="41">
        <v>1330.74</v>
      </c>
      <c r="W369" s="41">
        <v>1270.8</v>
      </c>
      <c r="X369" s="41">
        <v>1512.58</v>
      </c>
      <c r="Y369" s="41">
        <v>1458.13</v>
      </c>
    </row>
    <row r="370" spans="1:25" ht="15.75">
      <c r="A370" s="40">
        <f t="shared" si="9"/>
        <v>44991</v>
      </c>
      <c r="B370" s="41">
        <v>1350.36</v>
      </c>
      <c r="C370" s="41">
        <v>1272.96</v>
      </c>
      <c r="D370" s="41">
        <v>1273.09</v>
      </c>
      <c r="E370" s="41">
        <v>1273.07</v>
      </c>
      <c r="F370" s="41">
        <v>1272.9</v>
      </c>
      <c r="G370" s="41">
        <v>1272.74</v>
      </c>
      <c r="H370" s="41">
        <v>1271.78</v>
      </c>
      <c r="I370" s="41">
        <v>1443.31</v>
      </c>
      <c r="J370" s="41">
        <v>1272.63</v>
      </c>
      <c r="K370" s="41">
        <v>1313.8700000000001</v>
      </c>
      <c r="L370" s="41">
        <v>1367.91</v>
      </c>
      <c r="M370" s="41">
        <v>1410.3</v>
      </c>
      <c r="N370" s="41">
        <v>1448.23</v>
      </c>
      <c r="O370" s="41">
        <v>1468.08</v>
      </c>
      <c r="P370" s="41">
        <v>1407.4</v>
      </c>
      <c r="Q370" s="41">
        <v>1426.4</v>
      </c>
      <c r="R370" s="41">
        <v>1409.95</v>
      </c>
      <c r="S370" s="41">
        <v>1311.43</v>
      </c>
      <c r="T370" s="41">
        <v>1410.79</v>
      </c>
      <c r="U370" s="41">
        <v>1328.24</v>
      </c>
      <c r="V370" s="41">
        <v>1350.36</v>
      </c>
      <c r="W370" s="41">
        <v>1270.96</v>
      </c>
      <c r="X370" s="41">
        <v>1505.35</v>
      </c>
      <c r="Y370" s="41">
        <v>1448.1200000000001</v>
      </c>
    </row>
    <row r="371" spans="1:25" ht="15.75">
      <c r="A371" s="40">
        <f t="shared" si="9"/>
        <v>44992</v>
      </c>
      <c r="B371" s="41">
        <v>1329.1200000000001</v>
      </c>
      <c r="C371" s="41">
        <v>1272.96</v>
      </c>
      <c r="D371" s="41">
        <v>1273.01</v>
      </c>
      <c r="E371" s="41">
        <v>1272.92</v>
      </c>
      <c r="F371" s="41">
        <v>1272.91</v>
      </c>
      <c r="G371" s="41">
        <v>1272.78</v>
      </c>
      <c r="H371" s="41">
        <v>1271.61</v>
      </c>
      <c r="I371" s="41">
        <v>1407.77</v>
      </c>
      <c r="J371" s="41">
        <v>1271.8</v>
      </c>
      <c r="K371" s="41">
        <v>1271.89</v>
      </c>
      <c r="L371" s="41">
        <v>1311.51</v>
      </c>
      <c r="M371" s="41">
        <v>1362.28</v>
      </c>
      <c r="N371" s="41">
        <v>1405.96</v>
      </c>
      <c r="O371" s="41">
        <v>1423.52</v>
      </c>
      <c r="P371" s="41">
        <v>1349.79</v>
      </c>
      <c r="Q371" s="41">
        <v>1399.7</v>
      </c>
      <c r="R371" s="41">
        <v>1352.4</v>
      </c>
      <c r="S371" s="41">
        <v>1270.86</v>
      </c>
      <c r="T371" s="41">
        <v>1316.81</v>
      </c>
      <c r="U371" s="41">
        <v>1269.22</v>
      </c>
      <c r="V371" s="41">
        <v>1329.1200000000001</v>
      </c>
      <c r="W371" s="41">
        <v>1266.44</v>
      </c>
      <c r="X371" s="41">
        <v>1469.63</v>
      </c>
      <c r="Y371" s="41">
        <v>1424.25</v>
      </c>
    </row>
    <row r="372" spans="1:25" ht="15.75">
      <c r="A372" s="40">
        <f t="shared" si="9"/>
        <v>44993</v>
      </c>
      <c r="B372" s="41">
        <v>1331.43</v>
      </c>
      <c r="C372" s="41">
        <v>1272.41</v>
      </c>
      <c r="D372" s="41">
        <v>1272.45</v>
      </c>
      <c r="E372" s="41">
        <v>1272.24</v>
      </c>
      <c r="F372" s="41">
        <v>1272.21</v>
      </c>
      <c r="G372" s="41">
        <v>1271.91</v>
      </c>
      <c r="H372" s="41">
        <v>1270.21</v>
      </c>
      <c r="I372" s="41">
        <v>1270.24</v>
      </c>
      <c r="J372" s="41">
        <v>1270.82</v>
      </c>
      <c r="K372" s="41">
        <v>1270.74</v>
      </c>
      <c r="L372" s="41">
        <v>1339.57</v>
      </c>
      <c r="M372" s="41">
        <v>1387.13</v>
      </c>
      <c r="N372" s="41">
        <v>1350.39</v>
      </c>
      <c r="O372" s="41">
        <v>1270.54</v>
      </c>
      <c r="P372" s="41">
        <v>1270.24</v>
      </c>
      <c r="Q372" s="41">
        <v>1270.67</v>
      </c>
      <c r="R372" s="41">
        <v>1271</v>
      </c>
      <c r="S372" s="41">
        <v>1271.05</v>
      </c>
      <c r="T372" s="41">
        <v>1294.39</v>
      </c>
      <c r="U372" s="41">
        <v>1268.81</v>
      </c>
      <c r="V372" s="41">
        <v>1331.43</v>
      </c>
      <c r="W372" s="41">
        <v>1268.33</v>
      </c>
      <c r="X372" s="41">
        <v>1450.51</v>
      </c>
      <c r="Y372" s="41">
        <v>1388.85</v>
      </c>
    </row>
    <row r="373" spans="1:25" ht="15.75">
      <c r="A373" s="40">
        <f t="shared" si="9"/>
        <v>44994</v>
      </c>
      <c r="B373" s="41">
        <v>1323.54</v>
      </c>
      <c r="C373" s="41">
        <v>1272.46</v>
      </c>
      <c r="D373" s="41">
        <v>1272.5</v>
      </c>
      <c r="E373" s="41">
        <v>1272.34</v>
      </c>
      <c r="F373" s="41">
        <v>1272.33</v>
      </c>
      <c r="G373" s="41">
        <v>1272.08</v>
      </c>
      <c r="H373" s="41">
        <v>1270.44</v>
      </c>
      <c r="I373" s="41">
        <v>1270.64</v>
      </c>
      <c r="J373" s="41">
        <v>1270.95</v>
      </c>
      <c r="K373" s="41">
        <v>1278.61</v>
      </c>
      <c r="L373" s="41">
        <v>1384.75</v>
      </c>
      <c r="M373" s="41">
        <v>1435.46</v>
      </c>
      <c r="N373" s="41">
        <v>1390.77</v>
      </c>
      <c r="O373" s="41">
        <v>1291.52</v>
      </c>
      <c r="P373" s="41">
        <v>1270.68</v>
      </c>
      <c r="Q373" s="41">
        <v>1270.84</v>
      </c>
      <c r="R373" s="41">
        <v>1271.14</v>
      </c>
      <c r="S373" s="41">
        <v>1271.45</v>
      </c>
      <c r="T373" s="41">
        <v>1342.67</v>
      </c>
      <c r="U373" s="41">
        <v>1269.52</v>
      </c>
      <c r="V373" s="41">
        <v>1323.54</v>
      </c>
      <c r="W373" s="41">
        <v>1269.53</v>
      </c>
      <c r="X373" s="41">
        <v>1490.28</v>
      </c>
      <c r="Y373" s="41">
        <v>1410.8</v>
      </c>
    </row>
    <row r="374" spans="1:25" ht="15.75">
      <c r="A374" s="40">
        <f t="shared" si="9"/>
        <v>44995</v>
      </c>
      <c r="B374" s="41">
        <v>1316.9</v>
      </c>
      <c r="C374" s="41">
        <v>1272.52</v>
      </c>
      <c r="D374" s="41">
        <v>1272.5</v>
      </c>
      <c r="E374" s="41">
        <v>1272.34</v>
      </c>
      <c r="F374" s="41">
        <v>1272.31</v>
      </c>
      <c r="G374" s="41">
        <v>1272.18</v>
      </c>
      <c r="H374" s="41">
        <v>1270.39</v>
      </c>
      <c r="I374" s="41">
        <v>1270.76</v>
      </c>
      <c r="J374" s="41">
        <v>1271.08</v>
      </c>
      <c r="K374" s="41">
        <v>1271.22</v>
      </c>
      <c r="L374" s="41">
        <v>1299.09</v>
      </c>
      <c r="M374" s="41">
        <v>1350.43</v>
      </c>
      <c r="N374" s="41">
        <v>1305.08</v>
      </c>
      <c r="O374" s="41">
        <v>1271.38</v>
      </c>
      <c r="P374" s="41">
        <v>1271.14</v>
      </c>
      <c r="Q374" s="41">
        <v>1271.33</v>
      </c>
      <c r="R374" s="41">
        <v>1271.8</v>
      </c>
      <c r="S374" s="41">
        <v>1271.81</v>
      </c>
      <c r="T374" s="41">
        <v>1312.69</v>
      </c>
      <c r="U374" s="41">
        <v>1270.95</v>
      </c>
      <c r="V374" s="41">
        <v>1316.9</v>
      </c>
      <c r="W374" s="41">
        <v>1269.91</v>
      </c>
      <c r="X374" s="41">
        <v>1408.57</v>
      </c>
      <c r="Y374" s="41">
        <v>1403.43</v>
      </c>
    </row>
    <row r="375" spans="1:25" ht="15.75">
      <c r="A375" s="40">
        <f t="shared" si="9"/>
        <v>44996</v>
      </c>
      <c r="B375" s="41">
        <v>1342.93</v>
      </c>
      <c r="C375" s="41">
        <v>1272.92</v>
      </c>
      <c r="D375" s="41">
        <v>1273.28</v>
      </c>
      <c r="E375" s="41">
        <v>1273.32</v>
      </c>
      <c r="F375" s="41">
        <v>1273.21</v>
      </c>
      <c r="G375" s="41">
        <v>1272.57</v>
      </c>
      <c r="H375" s="41">
        <v>1271.3</v>
      </c>
      <c r="I375" s="41">
        <v>1270.82</v>
      </c>
      <c r="J375" s="41">
        <v>1271.66</v>
      </c>
      <c r="K375" s="41">
        <v>1271.83</v>
      </c>
      <c r="L375" s="41">
        <v>1271.97</v>
      </c>
      <c r="M375" s="41">
        <v>1271.95</v>
      </c>
      <c r="N375" s="41">
        <v>1272</v>
      </c>
      <c r="O375" s="41">
        <v>1272</v>
      </c>
      <c r="P375" s="41">
        <v>1271.86</v>
      </c>
      <c r="Q375" s="41">
        <v>1271.76</v>
      </c>
      <c r="R375" s="41">
        <v>1271.86</v>
      </c>
      <c r="S375" s="41">
        <v>1272.06</v>
      </c>
      <c r="T375" s="41">
        <v>1344.4</v>
      </c>
      <c r="U375" s="41">
        <v>1298.54</v>
      </c>
      <c r="V375" s="41">
        <v>1342.93</v>
      </c>
      <c r="W375" s="41">
        <v>1270.77</v>
      </c>
      <c r="X375" s="41">
        <v>1503.26</v>
      </c>
      <c r="Y375" s="41">
        <v>1436.61</v>
      </c>
    </row>
    <row r="376" spans="1:25" ht="15.75">
      <c r="A376" s="40">
        <f t="shared" si="9"/>
        <v>44997</v>
      </c>
      <c r="B376" s="41">
        <v>1347.54</v>
      </c>
      <c r="C376" s="41">
        <v>1273.26</v>
      </c>
      <c r="D376" s="41">
        <v>1273.41</v>
      </c>
      <c r="E376" s="41">
        <v>1273.46</v>
      </c>
      <c r="F376" s="41">
        <v>1273.42</v>
      </c>
      <c r="G376" s="41">
        <v>1273.29</v>
      </c>
      <c r="H376" s="41">
        <v>1272.69</v>
      </c>
      <c r="I376" s="41">
        <v>1357.41</v>
      </c>
      <c r="J376" s="41">
        <v>1272.14</v>
      </c>
      <c r="K376" s="41">
        <v>1272.27</v>
      </c>
      <c r="L376" s="41">
        <v>1272.32</v>
      </c>
      <c r="M376" s="41">
        <v>1272.3</v>
      </c>
      <c r="N376" s="41">
        <v>1272.21</v>
      </c>
      <c r="O376" s="41">
        <v>1272.38</v>
      </c>
      <c r="P376" s="41">
        <v>1272.47</v>
      </c>
      <c r="Q376" s="41">
        <v>1272.53</v>
      </c>
      <c r="R376" s="41">
        <v>1272.79</v>
      </c>
      <c r="S376" s="41">
        <v>1272.89</v>
      </c>
      <c r="T376" s="41">
        <v>1307.35</v>
      </c>
      <c r="U376" s="41">
        <v>1278.97</v>
      </c>
      <c r="V376" s="41">
        <v>1347.54</v>
      </c>
      <c r="W376" s="41">
        <v>1271.6200000000001</v>
      </c>
      <c r="X376" s="41">
        <v>1439.34</v>
      </c>
      <c r="Y376" s="41">
        <v>1343.06</v>
      </c>
    </row>
    <row r="377" spans="1:25" ht="15.75">
      <c r="A377" s="40">
        <f t="shared" si="9"/>
        <v>44998</v>
      </c>
      <c r="B377" s="41">
        <v>1337.98</v>
      </c>
      <c r="C377" s="41">
        <v>1273.27</v>
      </c>
      <c r="D377" s="41">
        <v>1273.3700000000001</v>
      </c>
      <c r="E377" s="41">
        <v>1273.39</v>
      </c>
      <c r="F377" s="41">
        <v>1273.41</v>
      </c>
      <c r="G377" s="41">
        <v>1273.43</v>
      </c>
      <c r="H377" s="41">
        <v>1272.65</v>
      </c>
      <c r="I377" s="41">
        <v>1272.33</v>
      </c>
      <c r="J377" s="41">
        <v>1272.8</v>
      </c>
      <c r="K377" s="41">
        <v>1272.98</v>
      </c>
      <c r="L377" s="41">
        <v>1272.97</v>
      </c>
      <c r="M377" s="41">
        <v>1272.85</v>
      </c>
      <c r="N377" s="41">
        <v>1272.67</v>
      </c>
      <c r="O377" s="41">
        <v>1273</v>
      </c>
      <c r="P377" s="41">
        <v>1272.94</v>
      </c>
      <c r="Q377" s="41">
        <v>1272.84</v>
      </c>
      <c r="R377" s="41">
        <v>1272.92</v>
      </c>
      <c r="S377" s="41">
        <v>1272.91</v>
      </c>
      <c r="T377" s="41">
        <v>1323.86</v>
      </c>
      <c r="U377" s="41">
        <v>1276.27</v>
      </c>
      <c r="V377" s="41">
        <v>1337.98</v>
      </c>
      <c r="W377" s="41">
        <v>1271.69</v>
      </c>
      <c r="X377" s="41">
        <v>1495.06</v>
      </c>
      <c r="Y377" s="41">
        <v>1428.63</v>
      </c>
    </row>
    <row r="378" spans="1:25" ht="15.75">
      <c r="A378" s="40">
        <f t="shared" si="9"/>
        <v>44999</v>
      </c>
      <c r="B378" s="41">
        <v>1349.84</v>
      </c>
      <c r="C378" s="41">
        <v>1272.89</v>
      </c>
      <c r="D378" s="41">
        <v>1273.49</v>
      </c>
      <c r="E378" s="41">
        <v>1273.51</v>
      </c>
      <c r="F378" s="41">
        <v>1273.56</v>
      </c>
      <c r="G378" s="41">
        <v>1273.54</v>
      </c>
      <c r="H378" s="41">
        <v>1272.7</v>
      </c>
      <c r="I378" s="41">
        <v>1271.31</v>
      </c>
      <c r="J378" s="41">
        <v>1272.43</v>
      </c>
      <c r="K378" s="41">
        <v>1272.5</v>
      </c>
      <c r="L378" s="41">
        <v>1272.52</v>
      </c>
      <c r="M378" s="41">
        <v>1272.44</v>
      </c>
      <c r="N378" s="41">
        <v>1272.3</v>
      </c>
      <c r="O378" s="41">
        <v>1272.4</v>
      </c>
      <c r="P378" s="41">
        <v>1272.32</v>
      </c>
      <c r="Q378" s="41">
        <v>1272.18</v>
      </c>
      <c r="R378" s="41">
        <v>1272.14</v>
      </c>
      <c r="S378" s="41">
        <v>1272.78</v>
      </c>
      <c r="T378" s="41">
        <v>1352.53</v>
      </c>
      <c r="U378" s="41">
        <v>1314.27</v>
      </c>
      <c r="V378" s="41">
        <v>1349.84</v>
      </c>
      <c r="W378" s="41">
        <v>1271.38</v>
      </c>
      <c r="X378" s="41">
        <v>1494.44</v>
      </c>
      <c r="Y378" s="41">
        <v>1359.67</v>
      </c>
    </row>
    <row r="379" spans="1:25" ht="15.75">
      <c r="A379" s="40">
        <f t="shared" si="9"/>
        <v>45000</v>
      </c>
      <c r="B379" s="41">
        <v>1272.68</v>
      </c>
      <c r="C379" s="41">
        <v>1273.52</v>
      </c>
      <c r="D379" s="41">
        <v>1273.58</v>
      </c>
      <c r="E379" s="41">
        <v>1273.6</v>
      </c>
      <c r="F379" s="41">
        <v>1273.61</v>
      </c>
      <c r="G379" s="41">
        <v>1273.6</v>
      </c>
      <c r="H379" s="41">
        <v>1272.92</v>
      </c>
      <c r="I379" s="41">
        <v>1272.49</v>
      </c>
      <c r="J379" s="41">
        <v>1273.07</v>
      </c>
      <c r="K379" s="41">
        <v>1273.09</v>
      </c>
      <c r="L379" s="41">
        <v>1273.08</v>
      </c>
      <c r="M379" s="41">
        <v>1273.05</v>
      </c>
      <c r="N379" s="41">
        <v>1273.02</v>
      </c>
      <c r="O379" s="41">
        <v>1273.07</v>
      </c>
      <c r="P379" s="41">
        <v>1273.08</v>
      </c>
      <c r="Q379" s="41">
        <v>1273.15</v>
      </c>
      <c r="R379" s="41">
        <v>1273.2</v>
      </c>
      <c r="S379" s="41">
        <v>1272.99</v>
      </c>
      <c r="T379" s="41">
        <v>1271.75</v>
      </c>
      <c r="U379" s="41">
        <v>1271.84</v>
      </c>
      <c r="V379" s="41">
        <v>1272.68</v>
      </c>
      <c r="W379" s="41">
        <v>1271.54</v>
      </c>
      <c r="X379" s="41">
        <v>1434.15</v>
      </c>
      <c r="Y379" s="41">
        <v>1301.33</v>
      </c>
    </row>
    <row r="380" spans="1:25" ht="15.75">
      <c r="A380" s="40">
        <f t="shared" si="9"/>
        <v>45001</v>
      </c>
      <c r="B380" s="41">
        <v>1273.21</v>
      </c>
      <c r="C380" s="41">
        <v>1273.49</v>
      </c>
      <c r="D380" s="41">
        <v>1273.6200000000001</v>
      </c>
      <c r="E380" s="41">
        <v>1273.61</v>
      </c>
      <c r="F380" s="41">
        <v>1273.51</v>
      </c>
      <c r="G380" s="41">
        <v>1273.58</v>
      </c>
      <c r="H380" s="41">
        <v>1272.67</v>
      </c>
      <c r="I380" s="41">
        <v>1272.31</v>
      </c>
      <c r="J380" s="41">
        <v>1273.28</v>
      </c>
      <c r="K380" s="41">
        <v>1273.27</v>
      </c>
      <c r="L380" s="41">
        <v>1273.24</v>
      </c>
      <c r="M380" s="41">
        <v>1273.24</v>
      </c>
      <c r="N380" s="41">
        <v>1273.2</v>
      </c>
      <c r="O380" s="41">
        <v>1273.27</v>
      </c>
      <c r="P380" s="41">
        <v>1273.27</v>
      </c>
      <c r="Q380" s="41">
        <v>1273.3</v>
      </c>
      <c r="R380" s="41">
        <v>1273.38</v>
      </c>
      <c r="S380" s="41">
        <v>1273.26</v>
      </c>
      <c r="T380" s="41">
        <v>1272.28</v>
      </c>
      <c r="U380" s="41">
        <v>1272.14</v>
      </c>
      <c r="V380" s="41">
        <v>1273.21</v>
      </c>
      <c r="W380" s="41">
        <v>1271.88</v>
      </c>
      <c r="X380" s="41">
        <v>1381.79</v>
      </c>
      <c r="Y380" s="41">
        <v>1273.3700000000001</v>
      </c>
    </row>
    <row r="381" spans="1:25" ht="15.75">
      <c r="A381" s="40">
        <f t="shared" si="9"/>
        <v>45002</v>
      </c>
      <c r="B381" s="41">
        <v>1273.58</v>
      </c>
      <c r="C381" s="41">
        <v>1273.71</v>
      </c>
      <c r="D381" s="41">
        <v>1273.81</v>
      </c>
      <c r="E381" s="41">
        <v>1273.8</v>
      </c>
      <c r="F381" s="41">
        <v>1273.72</v>
      </c>
      <c r="G381" s="41">
        <v>1273.79</v>
      </c>
      <c r="H381" s="41">
        <v>1273</v>
      </c>
      <c r="I381" s="41">
        <v>1272.91</v>
      </c>
      <c r="J381" s="41">
        <v>1273.36</v>
      </c>
      <c r="K381" s="41">
        <v>1273.31</v>
      </c>
      <c r="L381" s="41">
        <v>1273.32</v>
      </c>
      <c r="M381" s="41">
        <v>1273.36</v>
      </c>
      <c r="N381" s="41">
        <v>1273.35</v>
      </c>
      <c r="O381" s="41">
        <v>1273.3700000000001</v>
      </c>
      <c r="P381" s="41">
        <v>1273.34</v>
      </c>
      <c r="Q381" s="41">
        <v>1273.3700000000001</v>
      </c>
      <c r="R381" s="41">
        <v>1273.44</v>
      </c>
      <c r="S381" s="41">
        <v>1273.05</v>
      </c>
      <c r="T381" s="41">
        <v>1271.9</v>
      </c>
      <c r="U381" s="41">
        <v>1271.9</v>
      </c>
      <c r="V381" s="41">
        <v>1273.58</v>
      </c>
      <c r="W381" s="41">
        <v>1271.64</v>
      </c>
      <c r="X381" s="41">
        <v>1377.32</v>
      </c>
      <c r="Y381" s="41">
        <v>1273.15</v>
      </c>
    </row>
    <row r="382" spans="1:25" ht="15.75">
      <c r="A382" s="40">
        <f t="shared" si="9"/>
        <v>45003</v>
      </c>
      <c r="B382" s="41">
        <v>1273.04</v>
      </c>
      <c r="C382" s="41">
        <v>1273.26</v>
      </c>
      <c r="D382" s="41">
        <v>1273.43</v>
      </c>
      <c r="E382" s="41">
        <v>1273.45</v>
      </c>
      <c r="F382" s="41">
        <v>1273.43</v>
      </c>
      <c r="G382" s="41">
        <v>1273.41</v>
      </c>
      <c r="H382" s="41">
        <v>1272.76</v>
      </c>
      <c r="I382" s="41">
        <v>1272.86</v>
      </c>
      <c r="J382" s="41">
        <v>1273.38</v>
      </c>
      <c r="K382" s="41">
        <v>1273.41</v>
      </c>
      <c r="L382" s="41">
        <v>1273.42</v>
      </c>
      <c r="M382" s="41">
        <v>1273.36</v>
      </c>
      <c r="N382" s="41">
        <v>1273.27</v>
      </c>
      <c r="O382" s="41">
        <v>1273.3700000000001</v>
      </c>
      <c r="P382" s="41">
        <v>1273.38</v>
      </c>
      <c r="Q382" s="41">
        <v>1273.46</v>
      </c>
      <c r="R382" s="41">
        <v>1273.52</v>
      </c>
      <c r="S382" s="41">
        <v>1273.29</v>
      </c>
      <c r="T382" s="41">
        <v>1272.24</v>
      </c>
      <c r="U382" s="41">
        <v>1272.09</v>
      </c>
      <c r="V382" s="41">
        <v>1273.04</v>
      </c>
      <c r="W382" s="41">
        <v>1271.9</v>
      </c>
      <c r="X382" s="41">
        <v>1372.05</v>
      </c>
      <c r="Y382" s="41">
        <v>1273.28</v>
      </c>
    </row>
    <row r="383" spans="1:25" ht="15.75">
      <c r="A383" s="40">
        <f t="shared" si="9"/>
        <v>45004</v>
      </c>
      <c r="B383" s="41">
        <v>1273.15</v>
      </c>
      <c r="C383" s="41">
        <v>1273.28</v>
      </c>
      <c r="D383" s="41">
        <v>1273.5</v>
      </c>
      <c r="E383" s="41">
        <v>1273.54</v>
      </c>
      <c r="F383" s="41">
        <v>1273.52</v>
      </c>
      <c r="G383" s="41">
        <v>1273.44</v>
      </c>
      <c r="H383" s="41">
        <v>1272.97</v>
      </c>
      <c r="I383" s="41">
        <v>1310.27</v>
      </c>
      <c r="J383" s="41">
        <v>1273.32</v>
      </c>
      <c r="K383" s="41">
        <v>1273.53</v>
      </c>
      <c r="L383" s="41">
        <v>1273.3700000000001</v>
      </c>
      <c r="M383" s="41">
        <v>1273.39</v>
      </c>
      <c r="N383" s="41">
        <v>1273.38</v>
      </c>
      <c r="O383" s="41">
        <v>1273.45</v>
      </c>
      <c r="P383" s="41">
        <v>1273.42</v>
      </c>
      <c r="Q383" s="41">
        <v>1273.46</v>
      </c>
      <c r="R383" s="41">
        <v>1273.58</v>
      </c>
      <c r="S383" s="41">
        <v>1273.49</v>
      </c>
      <c r="T383" s="41">
        <v>1272.38</v>
      </c>
      <c r="U383" s="41">
        <v>1272.13</v>
      </c>
      <c r="V383" s="41">
        <v>1273.15</v>
      </c>
      <c r="W383" s="41">
        <v>1271.98</v>
      </c>
      <c r="X383" s="41">
        <v>1392.86</v>
      </c>
      <c r="Y383" s="41">
        <v>1277.16</v>
      </c>
    </row>
    <row r="384" spans="1:25" ht="15.75">
      <c r="A384" s="40">
        <f t="shared" si="9"/>
        <v>45005</v>
      </c>
      <c r="B384" s="41">
        <v>1272.15</v>
      </c>
      <c r="C384" s="41">
        <v>1272.59</v>
      </c>
      <c r="D384" s="41">
        <v>1273.06</v>
      </c>
      <c r="E384" s="41">
        <v>1273.06</v>
      </c>
      <c r="F384" s="41">
        <v>1272.91</v>
      </c>
      <c r="G384" s="41">
        <v>1273.13</v>
      </c>
      <c r="H384" s="41">
        <v>1271.8</v>
      </c>
      <c r="I384" s="41">
        <v>1387.58</v>
      </c>
      <c r="J384" s="41">
        <v>1273.3</v>
      </c>
      <c r="K384" s="41">
        <v>1273.15</v>
      </c>
      <c r="L384" s="41">
        <v>1273.14</v>
      </c>
      <c r="M384" s="41">
        <v>1273.09</v>
      </c>
      <c r="N384" s="41">
        <v>1273.07</v>
      </c>
      <c r="O384" s="41">
        <v>1273.1200000000001</v>
      </c>
      <c r="P384" s="41">
        <v>1273.06</v>
      </c>
      <c r="Q384" s="41">
        <v>1273.11</v>
      </c>
      <c r="R384" s="41">
        <v>1273.26</v>
      </c>
      <c r="S384" s="41">
        <v>1273</v>
      </c>
      <c r="T384" s="41">
        <v>1271.85</v>
      </c>
      <c r="U384" s="41">
        <v>1281.01</v>
      </c>
      <c r="V384" s="41">
        <v>1272.15</v>
      </c>
      <c r="W384" s="41">
        <v>1271.55</v>
      </c>
      <c r="X384" s="41">
        <v>1422.29</v>
      </c>
      <c r="Y384" s="41">
        <v>1287.55</v>
      </c>
    </row>
    <row r="385" spans="1:25" ht="15.75">
      <c r="A385" s="40">
        <f t="shared" si="9"/>
        <v>45006</v>
      </c>
      <c r="B385" s="41">
        <v>1273.04</v>
      </c>
      <c r="C385" s="41">
        <v>1272.74</v>
      </c>
      <c r="D385" s="41">
        <v>1273.41</v>
      </c>
      <c r="E385" s="41">
        <v>1273.44</v>
      </c>
      <c r="F385" s="41">
        <v>1273.33</v>
      </c>
      <c r="G385" s="41">
        <v>1273.53</v>
      </c>
      <c r="H385" s="41">
        <v>1272.76</v>
      </c>
      <c r="I385" s="41">
        <v>1372.55</v>
      </c>
      <c r="J385" s="41">
        <v>1272.78</v>
      </c>
      <c r="K385" s="41">
        <v>1272.66</v>
      </c>
      <c r="L385" s="41">
        <v>1272.69</v>
      </c>
      <c r="M385" s="41">
        <v>1272.73</v>
      </c>
      <c r="N385" s="41">
        <v>1272.76</v>
      </c>
      <c r="O385" s="41">
        <v>1272.82</v>
      </c>
      <c r="P385" s="41">
        <v>1272.77</v>
      </c>
      <c r="Q385" s="41">
        <v>1272.73</v>
      </c>
      <c r="R385" s="41">
        <v>1272.82</v>
      </c>
      <c r="S385" s="41">
        <v>1273.09</v>
      </c>
      <c r="T385" s="41">
        <v>1271.8700000000001</v>
      </c>
      <c r="U385" s="41">
        <v>1281.93</v>
      </c>
      <c r="V385" s="41">
        <v>1273.04</v>
      </c>
      <c r="W385" s="41">
        <v>1271.7</v>
      </c>
      <c r="X385" s="41">
        <v>1423.22</v>
      </c>
      <c r="Y385" s="41">
        <v>1291.45</v>
      </c>
    </row>
    <row r="386" spans="1:25" ht="15.75">
      <c r="A386" s="40">
        <f t="shared" si="9"/>
        <v>45007</v>
      </c>
      <c r="B386" s="41">
        <v>1272.29</v>
      </c>
      <c r="C386" s="41">
        <v>1270.96</v>
      </c>
      <c r="D386" s="41">
        <v>1271.23</v>
      </c>
      <c r="E386" s="41">
        <v>1271.4</v>
      </c>
      <c r="F386" s="41">
        <v>1272.16</v>
      </c>
      <c r="G386" s="41">
        <v>1272.73</v>
      </c>
      <c r="H386" s="41">
        <v>1270.64</v>
      </c>
      <c r="I386" s="41">
        <v>1272.2</v>
      </c>
      <c r="J386" s="41">
        <v>1272.91</v>
      </c>
      <c r="K386" s="41">
        <v>1272.96</v>
      </c>
      <c r="L386" s="41">
        <v>1272.99</v>
      </c>
      <c r="M386" s="41">
        <v>1272.99</v>
      </c>
      <c r="N386" s="41">
        <v>1272.98</v>
      </c>
      <c r="O386" s="41">
        <v>1280.71</v>
      </c>
      <c r="P386" s="41">
        <v>1273</v>
      </c>
      <c r="Q386" s="41">
        <v>1272.98</v>
      </c>
      <c r="R386" s="41">
        <v>1272.98</v>
      </c>
      <c r="S386" s="41">
        <v>1273.04</v>
      </c>
      <c r="T386" s="41">
        <v>1271.53</v>
      </c>
      <c r="U386" s="41">
        <v>1271.78</v>
      </c>
      <c r="V386" s="41">
        <v>1272.29</v>
      </c>
      <c r="W386" s="41">
        <v>1271.52</v>
      </c>
      <c r="X386" s="41">
        <v>1429.95</v>
      </c>
      <c r="Y386" s="41">
        <v>1272.26</v>
      </c>
    </row>
    <row r="387" spans="1:25" ht="15.75">
      <c r="A387" s="40">
        <f t="shared" si="9"/>
        <v>45008</v>
      </c>
      <c r="B387" s="41">
        <v>1272.6200000000001</v>
      </c>
      <c r="C387" s="41">
        <v>1271.32</v>
      </c>
      <c r="D387" s="41">
        <v>1271.55</v>
      </c>
      <c r="E387" s="41">
        <v>1271.53</v>
      </c>
      <c r="F387" s="41">
        <v>1271.36</v>
      </c>
      <c r="G387" s="41">
        <v>1272.6</v>
      </c>
      <c r="H387" s="41">
        <v>1270.54</v>
      </c>
      <c r="I387" s="41">
        <v>1271.89</v>
      </c>
      <c r="J387" s="41">
        <v>1272.89</v>
      </c>
      <c r="K387" s="41">
        <v>1272.9</v>
      </c>
      <c r="L387" s="41">
        <v>1272.97</v>
      </c>
      <c r="M387" s="41">
        <v>1272.99</v>
      </c>
      <c r="N387" s="41">
        <v>1272.95</v>
      </c>
      <c r="O387" s="41">
        <v>1273</v>
      </c>
      <c r="P387" s="41">
        <v>1273</v>
      </c>
      <c r="Q387" s="41">
        <v>1272.99</v>
      </c>
      <c r="R387" s="41">
        <v>1273</v>
      </c>
      <c r="S387" s="41">
        <v>1273.26</v>
      </c>
      <c r="T387" s="41">
        <v>1271.83</v>
      </c>
      <c r="U387" s="41">
        <v>1271.75</v>
      </c>
      <c r="V387" s="41">
        <v>1272.6200000000001</v>
      </c>
      <c r="W387" s="41">
        <v>1271.9</v>
      </c>
      <c r="X387" s="41">
        <v>1365.75</v>
      </c>
      <c r="Y387" s="41">
        <v>1273.39</v>
      </c>
    </row>
    <row r="388" spans="1:25" ht="15.75">
      <c r="A388" s="40">
        <f t="shared" si="9"/>
        <v>45009</v>
      </c>
      <c r="B388" s="41">
        <v>1273.54</v>
      </c>
      <c r="C388" s="41">
        <v>1273.6</v>
      </c>
      <c r="D388" s="41">
        <v>1273.74</v>
      </c>
      <c r="E388" s="41">
        <v>1273.66</v>
      </c>
      <c r="F388" s="41">
        <v>1325.63</v>
      </c>
      <c r="G388" s="41">
        <v>1273.64</v>
      </c>
      <c r="H388" s="41">
        <v>1272.65</v>
      </c>
      <c r="I388" s="41">
        <v>1272.72</v>
      </c>
      <c r="J388" s="41">
        <v>1273.25</v>
      </c>
      <c r="K388" s="41">
        <v>1273.23</v>
      </c>
      <c r="L388" s="41">
        <v>1273.22</v>
      </c>
      <c r="M388" s="41">
        <v>1273.23</v>
      </c>
      <c r="N388" s="41">
        <v>1273.25</v>
      </c>
      <c r="O388" s="41">
        <v>1273.27</v>
      </c>
      <c r="P388" s="41">
        <v>1273.3</v>
      </c>
      <c r="Q388" s="41">
        <v>1273.32</v>
      </c>
      <c r="R388" s="41">
        <v>1273.4</v>
      </c>
      <c r="S388" s="41">
        <v>1273.31</v>
      </c>
      <c r="T388" s="41">
        <v>1271.98</v>
      </c>
      <c r="U388" s="41">
        <v>1271.84</v>
      </c>
      <c r="V388" s="41">
        <v>1273.54</v>
      </c>
      <c r="W388" s="41">
        <v>1271.9</v>
      </c>
      <c r="X388" s="41">
        <v>1369.28</v>
      </c>
      <c r="Y388" s="41">
        <v>1273.08</v>
      </c>
    </row>
    <row r="389" spans="1:25" ht="15.75">
      <c r="A389" s="40">
        <f t="shared" si="9"/>
        <v>45010</v>
      </c>
      <c r="B389" s="41">
        <v>1273.14</v>
      </c>
      <c r="C389" s="41">
        <v>1273.31</v>
      </c>
      <c r="D389" s="41">
        <v>1273.51</v>
      </c>
      <c r="E389" s="41">
        <v>1273.44</v>
      </c>
      <c r="F389" s="41">
        <v>1337.74</v>
      </c>
      <c r="G389" s="41">
        <v>1273.52</v>
      </c>
      <c r="H389" s="41">
        <v>1272.71</v>
      </c>
      <c r="I389" s="41">
        <v>1273.07</v>
      </c>
      <c r="J389" s="41">
        <v>1273.33</v>
      </c>
      <c r="K389" s="41">
        <v>1273.36</v>
      </c>
      <c r="L389" s="41">
        <v>1273.35</v>
      </c>
      <c r="M389" s="41">
        <v>1273.33</v>
      </c>
      <c r="N389" s="41">
        <v>1273.3</v>
      </c>
      <c r="O389" s="41">
        <v>1273.33</v>
      </c>
      <c r="P389" s="41">
        <v>1273.36</v>
      </c>
      <c r="Q389" s="41">
        <v>1273.3700000000001</v>
      </c>
      <c r="R389" s="41">
        <v>1273.42</v>
      </c>
      <c r="S389" s="41">
        <v>1273.4</v>
      </c>
      <c r="T389" s="41">
        <v>1272.13</v>
      </c>
      <c r="U389" s="41">
        <v>1271.91</v>
      </c>
      <c r="V389" s="41">
        <v>1273.14</v>
      </c>
      <c r="W389" s="41">
        <v>1271.56</v>
      </c>
      <c r="X389" s="41">
        <v>1364.06</v>
      </c>
      <c r="Y389" s="41">
        <v>1272.98</v>
      </c>
    </row>
    <row r="390" spans="1:25" ht="15.75">
      <c r="A390" s="40">
        <f t="shared" si="9"/>
        <v>45011</v>
      </c>
      <c r="B390" s="41">
        <v>1273.22</v>
      </c>
      <c r="C390" s="41">
        <v>1273.33</v>
      </c>
      <c r="D390" s="41">
        <v>1273.53</v>
      </c>
      <c r="E390" s="41">
        <v>1273.44</v>
      </c>
      <c r="F390" s="41">
        <v>1299.94</v>
      </c>
      <c r="G390" s="41">
        <v>1273.54</v>
      </c>
      <c r="H390" s="41">
        <v>1272.98</v>
      </c>
      <c r="I390" s="41">
        <v>1273.14</v>
      </c>
      <c r="J390" s="41">
        <v>1272.96</v>
      </c>
      <c r="K390" s="41">
        <v>1273.24</v>
      </c>
      <c r="L390" s="41">
        <v>1273.31</v>
      </c>
      <c r="M390" s="41">
        <v>1273.31</v>
      </c>
      <c r="N390" s="41">
        <v>1273.32</v>
      </c>
      <c r="O390" s="41">
        <v>1273.38</v>
      </c>
      <c r="P390" s="41">
        <v>1273.36</v>
      </c>
      <c r="Q390" s="41">
        <v>1273.42</v>
      </c>
      <c r="R390" s="41">
        <v>1273.49</v>
      </c>
      <c r="S390" s="41">
        <v>1273.46</v>
      </c>
      <c r="T390" s="41">
        <v>1272.25</v>
      </c>
      <c r="U390" s="41">
        <v>1272.1200000000001</v>
      </c>
      <c r="V390" s="41">
        <v>1273.22</v>
      </c>
      <c r="W390" s="41">
        <v>1271.55</v>
      </c>
      <c r="X390" s="41">
        <v>1354.44</v>
      </c>
      <c r="Y390" s="41">
        <v>1273.19</v>
      </c>
    </row>
    <row r="391" spans="1:25" ht="15.75">
      <c r="A391" s="40">
        <f t="shared" si="9"/>
        <v>45012</v>
      </c>
      <c r="B391" s="41">
        <v>1273.29</v>
      </c>
      <c r="C391" s="41">
        <v>1273.43</v>
      </c>
      <c r="D391" s="41">
        <v>1273.56</v>
      </c>
      <c r="E391" s="41">
        <v>1273.47</v>
      </c>
      <c r="F391" s="41">
        <v>1296.6</v>
      </c>
      <c r="G391" s="41">
        <v>1273.52</v>
      </c>
      <c r="H391" s="41">
        <v>1272.56</v>
      </c>
      <c r="I391" s="41">
        <v>1272.63</v>
      </c>
      <c r="J391" s="41">
        <v>1272.94</v>
      </c>
      <c r="K391" s="41">
        <v>1273.07</v>
      </c>
      <c r="L391" s="41">
        <v>1273.18</v>
      </c>
      <c r="M391" s="41">
        <v>1273.2</v>
      </c>
      <c r="N391" s="41">
        <v>1273.2</v>
      </c>
      <c r="O391" s="41">
        <v>1273.26</v>
      </c>
      <c r="P391" s="41">
        <v>1273.18</v>
      </c>
      <c r="Q391" s="41">
        <v>1273.19</v>
      </c>
      <c r="R391" s="41">
        <v>1273.24</v>
      </c>
      <c r="S391" s="41">
        <v>1273.35</v>
      </c>
      <c r="T391" s="41">
        <v>1272.11</v>
      </c>
      <c r="U391" s="41">
        <v>1272.1200000000001</v>
      </c>
      <c r="V391" s="41">
        <v>1273.29</v>
      </c>
      <c r="W391" s="41">
        <v>1271.58</v>
      </c>
      <c r="X391" s="41">
        <v>1352.49</v>
      </c>
      <c r="Y391" s="41">
        <v>1272.85</v>
      </c>
    </row>
    <row r="392" spans="1:25" ht="15.75">
      <c r="A392" s="40">
        <f t="shared" si="9"/>
        <v>45013</v>
      </c>
      <c r="B392" s="41">
        <v>1273.33</v>
      </c>
      <c r="C392" s="41">
        <v>1273.42</v>
      </c>
      <c r="D392" s="41">
        <v>1273.55</v>
      </c>
      <c r="E392" s="41">
        <v>1273.46</v>
      </c>
      <c r="F392" s="41">
        <v>1296.69</v>
      </c>
      <c r="G392" s="41">
        <v>1273.93</v>
      </c>
      <c r="H392" s="41">
        <v>1273.29</v>
      </c>
      <c r="I392" s="41">
        <v>1272.8700000000001</v>
      </c>
      <c r="J392" s="41">
        <v>1273</v>
      </c>
      <c r="K392" s="41">
        <v>1273.08</v>
      </c>
      <c r="L392" s="41">
        <v>1273.14</v>
      </c>
      <c r="M392" s="41">
        <v>1273.27</v>
      </c>
      <c r="N392" s="41">
        <v>1273.31</v>
      </c>
      <c r="O392" s="41">
        <v>1273.33</v>
      </c>
      <c r="P392" s="41">
        <v>1273.33</v>
      </c>
      <c r="Q392" s="41">
        <v>1273.48</v>
      </c>
      <c r="R392" s="41">
        <v>1273.46</v>
      </c>
      <c r="S392" s="41">
        <v>1273.44</v>
      </c>
      <c r="T392" s="41">
        <v>1272.3700000000001</v>
      </c>
      <c r="U392" s="41">
        <v>1272.16</v>
      </c>
      <c r="V392" s="41">
        <v>1273.33</v>
      </c>
      <c r="W392" s="41">
        <v>1271.84</v>
      </c>
      <c r="X392" s="41">
        <v>1349.06</v>
      </c>
      <c r="Y392" s="41">
        <v>1273.1</v>
      </c>
    </row>
    <row r="393" spans="1:25" ht="15.75">
      <c r="A393" s="40">
        <f t="shared" si="9"/>
        <v>45014</v>
      </c>
      <c r="B393" s="41">
        <v>1273.48</v>
      </c>
      <c r="C393" s="41">
        <v>1273.56</v>
      </c>
      <c r="D393" s="41">
        <v>1273.66</v>
      </c>
      <c r="E393" s="41">
        <v>1273.57</v>
      </c>
      <c r="F393" s="41">
        <v>1275.36</v>
      </c>
      <c r="G393" s="41">
        <v>1273.8700000000001</v>
      </c>
      <c r="H393" s="41">
        <v>1273.01</v>
      </c>
      <c r="I393" s="41">
        <v>1272.95</v>
      </c>
      <c r="J393" s="41">
        <v>1273.3</v>
      </c>
      <c r="K393" s="41">
        <v>1273.21</v>
      </c>
      <c r="L393" s="41">
        <v>1273.3</v>
      </c>
      <c r="M393" s="41">
        <v>1273.33</v>
      </c>
      <c r="N393" s="41">
        <v>1273.38</v>
      </c>
      <c r="O393" s="41">
        <v>1273.43</v>
      </c>
      <c r="P393" s="41">
        <v>1273.39</v>
      </c>
      <c r="Q393" s="41">
        <v>1273.5</v>
      </c>
      <c r="R393" s="41">
        <v>1273.67</v>
      </c>
      <c r="S393" s="41">
        <v>1273.47</v>
      </c>
      <c r="T393" s="41">
        <v>1272.14</v>
      </c>
      <c r="U393" s="41">
        <v>1272.41</v>
      </c>
      <c r="V393" s="41">
        <v>1272.23</v>
      </c>
      <c r="W393" s="41">
        <v>1272.07</v>
      </c>
      <c r="X393" s="41">
        <v>1308.64</v>
      </c>
      <c r="Y393" s="41">
        <v>1273.76</v>
      </c>
    </row>
    <row r="394" spans="1:25" ht="15.75">
      <c r="A394" s="40">
        <f t="shared" si="9"/>
        <v>45015</v>
      </c>
      <c r="B394" s="41">
        <v>1274.79</v>
      </c>
      <c r="C394" s="41">
        <v>1273.67</v>
      </c>
      <c r="D394" s="41">
        <v>1273.78</v>
      </c>
      <c r="E394" s="41">
        <v>1273.69</v>
      </c>
      <c r="F394" s="41">
        <v>1278.15</v>
      </c>
      <c r="G394" s="41">
        <v>1273.93</v>
      </c>
      <c r="H394" s="41">
        <v>1273.2</v>
      </c>
      <c r="I394" s="41">
        <v>1273.11</v>
      </c>
      <c r="J394" s="41">
        <v>1273.36</v>
      </c>
      <c r="K394" s="41">
        <v>1273.31</v>
      </c>
      <c r="L394" s="41">
        <v>1273.39</v>
      </c>
      <c r="M394" s="41">
        <v>1273.42</v>
      </c>
      <c r="N394" s="41">
        <v>1273.46</v>
      </c>
      <c r="O394" s="41">
        <v>1273.46</v>
      </c>
      <c r="P394" s="41">
        <v>1273.5</v>
      </c>
      <c r="Q394" s="41">
        <v>1273.64</v>
      </c>
      <c r="R394" s="41">
        <v>1273.6200000000001</v>
      </c>
      <c r="S394" s="41">
        <v>1273.6</v>
      </c>
      <c r="T394" s="41">
        <v>1272.63</v>
      </c>
      <c r="U394" s="41">
        <v>1272.43</v>
      </c>
      <c r="V394" s="41">
        <v>1272.26</v>
      </c>
      <c r="W394" s="41">
        <v>1272.2</v>
      </c>
      <c r="X394" s="41">
        <v>1326.98</v>
      </c>
      <c r="Y394" s="41">
        <v>1273.78</v>
      </c>
    </row>
    <row r="395" spans="1:25" ht="15.75">
      <c r="A395" s="40">
        <f t="shared" si="9"/>
        <v>45016</v>
      </c>
      <c r="B395" s="41">
        <v>1273.56</v>
      </c>
      <c r="C395" s="41">
        <v>1273.6</v>
      </c>
      <c r="D395" s="41">
        <v>1273.68</v>
      </c>
      <c r="E395" s="41">
        <v>1273.61</v>
      </c>
      <c r="F395" s="41">
        <v>1275.22</v>
      </c>
      <c r="G395" s="41">
        <v>1273.78</v>
      </c>
      <c r="H395" s="41">
        <v>1272.69</v>
      </c>
      <c r="I395" s="41">
        <v>1272.89</v>
      </c>
      <c r="J395" s="41">
        <v>1273.32</v>
      </c>
      <c r="K395" s="41">
        <v>1273.41</v>
      </c>
      <c r="L395" s="41">
        <v>1273.42</v>
      </c>
      <c r="M395" s="41">
        <v>1273.42</v>
      </c>
      <c r="N395" s="41">
        <v>1273.39</v>
      </c>
      <c r="O395" s="41">
        <v>1273.44</v>
      </c>
      <c r="P395" s="41">
        <v>1273.41</v>
      </c>
      <c r="Q395" s="41">
        <v>1273.48</v>
      </c>
      <c r="R395" s="41">
        <v>1273.49</v>
      </c>
      <c r="S395" s="41">
        <v>1273.34</v>
      </c>
      <c r="T395" s="41">
        <v>1272.31</v>
      </c>
      <c r="U395" s="41">
        <v>1272.32</v>
      </c>
      <c r="V395" s="41">
        <v>1272.16</v>
      </c>
      <c r="W395" s="41">
        <v>1271.39</v>
      </c>
      <c r="X395" s="41">
        <v>1353.89</v>
      </c>
      <c r="Y395" s="41">
        <v>1272.71</v>
      </c>
    </row>
    <row r="396" spans="1:25" ht="18.75">
      <c r="A396" s="36" t="s">
        <v>73</v>
      </c>
      <c r="B396" s="37"/>
      <c r="C396" s="39" t="s">
        <v>104</v>
      </c>
      <c r="D396" s="37"/>
      <c r="E396" s="37"/>
      <c r="F396" s="37"/>
      <c r="G396" s="37"/>
      <c r="H396" s="37"/>
      <c r="I396" s="37"/>
      <c r="J396" s="37"/>
      <c r="K396" s="37"/>
      <c r="L396" s="37"/>
      <c r="M396" s="37"/>
      <c r="N396" s="37"/>
      <c r="O396" s="37"/>
      <c r="P396" s="37"/>
      <c r="Q396" s="37"/>
      <c r="R396" s="37"/>
      <c r="S396" s="37"/>
      <c r="T396" s="37"/>
      <c r="U396" s="37"/>
      <c r="V396" s="37"/>
      <c r="W396" s="37"/>
      <c r="X396" s="37"/>
      <c r="Y396" s="35"/>
    </row>
    <row r="397" spans="1:25" ht="18.75">
      <c r="A397" s="36" t="s">
        <v>75</v>
      </c>
      <c r="B397" s="37"/>
      <c r="C397" s="37"/>
      <c r="D397" s="37"/>
      <c r="E397" s="37"/>
      <c r="F397" s="37"/>
      <c r="G397" s="39" t="str">
        <f>G360</f>
        <v>не менее 10 мВт</v>
      </c>
      <c r="H397" s="37"/>
      <c r="I397" s="37"/>
      <c r="J397" s="37"/>
      <c r="K397" s="37"/>
      <c r="L397" s="37"/>
      <c r="M397" s="37"/>
      <c r="N397" s="37"/>
      <c r="O397" s="37"/>
      <c r="P397" s="37"/>
      <c r="Q397" s="37"/>
      <c r="R397" s="37"/>
      <c r="S397" s="37"/>
      <c r="T397" s="37"/>
      <c r="U397" s="37"/>
      <c r="V397" s="37"/>
      <c r="W397" s="37"/>
      <c r="X397" s="37"/>
      <c r="Y397" s="37"/>
    </row>
    <row r="398" spans="1:25" ht="15.75">
      <c r="A398" s="87" t="s">
        <v>77</v>
      </c>
      <c r="B398" s="90" t="s">
        <v>78</v>
      </c>
      <c r="C398" s="91"/>
      <c r="D398" s="91"/>
      <c r="E398" s="91"/>
      <c r="F398" s="91"/>
      <c r="G398" s="91"/>
      <c r="H398" s="91"/>
      <c r="I398" s="91"/>
      <c r="J398" s="91"/>
      <c r="K398" s="91"/>
      <c r="L398" s="91"/>
      <c r="M398" s="91"/>
      <c r="N398" s="91"/>
      <c r="O398" s="91"/>
      <c r="P398" s="91"/>
      <c r="Q398" s="91"/>
      <c r="R398" s="91"/>
      <c r="S398" s="91"/>
      <c r="T398" s="91"/>
      <c r="U398" s="91"/>
      <c r="V398" s="91"/>
      <c r="W398" s="91"/>
      <c r="X398" s="91"/>
      <c r="Y398" s="92"/>
    </row>
    <row r="399" spans="1:25" ht="15.75">
      <c r="A399" s="88"/>
      <c r="B399" s="93"/>
      <c r="C399" s="94"/>
      <c r="D399" s="94"/>
      <c r="E399" s="94"/>
      <c r="F399" s="94"/>
      <c r="G399" s="94"/>
      <c r="H399" s="94"/>
      <c r="I399" s="94"/>
      <c r="J399" s="94"/>
      <c r="K399" s="94"/>
      <c r="L399" s="94"/>
      <c r="M399" s="94"/>
      <c r="N399" s="94"/>
      <c r="O399" s="94"/>
      <c r="P399" s="94"/>
      <c r="Q399" s="94"/>
      <c r="R399" s="94"/>
      <c r="S399" s="94"/>
      <c r="T399" s="94"/>
      <c r="U399" s="94"/>
      <c r="V399" s="94"/>
      <c r="W399" s="94"/>
      <c r="X399" s="94"/>
      <c r="Y399" s="95"/>
    </row>
    <row r="400" spans="1:25" ht="15.75" customHeight="1">
      <c r="A400" s="88"/>
      <c r="B400" s="96" t="s">
        <v>79</v>
      </c>
      <c r="C400" s="96" t="s">
        <v>80</v>
      </c>
      <c r="D400" s="96" t="s">
        <v>81</v>
      </c>
      <c r="E400" s="96" t="s">
        <v>82</v>
      </c>
      <c r="F400" s="96" t="s">
        <v>83</v>
      </c>
      <c r="G400" s="96" t="s">
        <v>84</v>
      </c>
      <c r="H400" s="96" t="s">
        <v>85</v>
      </c>
      <c r="I400" s="96" t="s">
        <v>86</v>
      </c>
      <c r="J400" s="96" t="s">
        <v>87</v>
      </c>
      <c r="K400" s="96" t="s">
        <v>88</v>
      </c>
      <c r="L400" s="96" t="s">
        <v>89</v>
      </c>
      <c r="M400" s="96" t="s">
        <v>90</v>
      </c>
      <c r="N400" s="96" t="s">
        <v>91</v>
      </c>
      <c r="O400" s="96" t="s">
        <v>92</v>
      </c>
      <c r="P400" s="96" t="s">
        <v>93</v>
      </c>
      <c r="Q400" s="96" t="s">
        <v>94</v>
      </c>
      <c r="R400" s="96" t="s">
        <v>95</v>
      </c>
      <c r="S400" s="96" t="s">
        <v>96</v>
      </c>
      <c r="T400" s="96" t="s">
        <v>97</v>
      </c>
      <c r="U400" s="96" t="s">
        <v>98</v>
      </c>
      <c r="V400" s="96" t="s">
        <v>99</v>
      </c>
      <c r="W400" s="96" t="s">
        <v>100</v>
      </c>
      <c r="X400" s="96" t="s">
        <v>101</v>
      </c>
      <c r="Y400" s="96" t="s">
        <v>102</v>
      </c>
    </row>
    <row r="401" spans="1:25" ht="15.75">
      <c r="A401" s="89"/>
      <c r="B401" s="97"/>
      <c r="C401" s="97"/>
      <c r="D401" s="97"/>
      <c r="E401" s="97"/>
      <c r="F401" s="97"/>
      <c r="G401" s="97"/>
      <c r="H401" s="97"/>
      <c r="I401" s="97"/>
      <c r="J401" s="97"/>
      <c r="K401" s="97"/>
      <c r="L401" s="97"/>
      <c r="M401" s="97"/>
      <c r="N401" s="97"/>
      <c r="O401" s="97"/>
      <c r="P401" s="97"/>
      <c r="Q401" s="97"/>
      <c r="R401" s="97"/>
      <c r="S401" s="97"/>
      <c r="T401" s="97"/>
      <c r="U401" s="97"/>
      <c r="V401" s="97"/>
      <c r="W401" s="97"/>
      <c r="X401" s="97"/>
      <c r="Y401" s="97"/>
    </row>
    <row r="402" spans="1:25" ht="15.75">
      <c r="A402" s="40">
        <f>A365</f>
        <v>44986</v>
      </c>
      <c r="B402" s="41">
        <v>1344.28</v>
      </c>
      <c r="C402" s="41">
        <v>1284.09</v>
      </c>
      <c r="D402" s="41">
        <v>1268.11</v>
      </c>
      <c r="E402" s="41">
        <v>1268.1</v>
      </c>
      <c r="F402" s="41">
        <v>1268.05</v>
      </c>
      <c r="G402" s="41">
        <v>1267.91</v>
      </c>
      <c r="H402" s="41">
        <v>1343.26</v>
      </c>
      <c r="I402" s="41">
        <v>1541.47</v>
      </c>
      <c r="J402" s="41">
        <v>1339.7</v>
      </c>
      <c r="K402" s="41">
        <v>1321.3700000000001</v>
      </c>
      <c r="L402" s="41">
        <v>1309.94</v>
      </c>
      <c r="M402" s="41">
        <v>1270.6</v>
      </c>
      <c r="N402" s="41">
        <v>1278.91</v>
      </c>
      <c r="O402" s="41">
        <v>1301.61</v>
      </c>
      <c r="P402" s="41">
        <v>1368.46</v>
      </c>
      <c r="Q402" s="41">
        <v>1391.45</v>
      </c>
      <c r="R402" s="41">
        <v>1386.05</v>
      </c>
      <c r="S402" s="41">
        <v>1413.82</v>
      </c>
      <c r="T402" s="41">
        <v>1497.6</v>
      </c>
      <c r="U402" s="41">
        <v>1450.59</v>
      </c>
      <c r="V402" s="41">
        <v>1406.32</v>
      </c>
      <c r="W402" s="41">
        <v>1350.26</v>
      </c>
      <c r="X402" s="41">
        <v>1572.31</v>
      </c>
      <c r="Y402" s="41">
        <v>1458.13</v>
      </c>
    </row>
    <row r="403" spans="1:25" ht="15.75">
      <c r="A403" s="40">
        <f>A402+1</f>
        <v>44987</v>
      </c>
      <c r="B403" s="41">
        <v>1360.6200000000001</v>
      </c>
      <c r="C403" s="41">
        <v>1306.52</v>
      </c>
      <c r="D403" s="41">
        <v>1268.02</v>
      </c>
      <c r="E403" s="41">
        <v>1268</v>
      </c>
      <c r="F403" s="41">
        <v>1267.89</v>
      </c>
      <c r="G403" s="41">
        <v>1267.65</v>
      </c>
      <c r="H403" s="41">
        <v>1289.18</v>
      </c>
      <c r="I403" s="41">
        <v>1361.53</v>
      </c>
      <c r="J403" s="41">
        <v>1267.03</v>
      </c>
      <c r="K403" s="41">
        <v>1333.83</v>
      </c>
      <c r="L403" s="41">
        <v>1391.51</v>
      </c>
      <c r="M403" s="41">
        <v>1429.77</v>
      </c>
      <c r="N403" s="41">
        <v>1465.67</v>
      </c>
      <c r="O403" s="41">
        <v>1507.22</v>
      </c>
      <c r="P403" s="41">
        <v>1475.93</v>
      </c>
      <c r="Q403" s="41">
        <v>1448.99</v>
      </c>
      <c r="R403" s="41">
        <v>1432.72</v>
      </c>
      <c r="S403" s="41">
        <v>1413.46</v>
      </c>
      <c r="T403" s="41">
        <v>1534.21</v>
      </c>
      <c r="U403" s="41">
        <v>1458.77</v>
      </c>
      <c r="V403" s="41">
        <v>1390.47</v>
      </c>
      <c r="W403" s="41">
        <v>1304.68</v>
      </c>
      <c r="X403" s="41">
        <v>1584.67</v>
      </c>
      <c r="Y403" s="41">
        <v>1499.49</v>
      </c>
    </row>
    <row r="404" spans="1:25" ht="15.75">
      <c r="A404" s="40">
        <f aca="true" t="shared" si="10" ref="A404:A432">A403+1</f>
        <v>44988</v>
      </c>
      <c r="B404" s="41">
        <v>1469.95</v>
      </c>
      <c r="C404" s="41">
        <v>1357.49</v>
      </c>
      <c r="D404" s="41">
        <v>1267.76</v>
      </c>
      <c r="E404" s="41">
        <v>1267.75</v>
      </c>
      <c r="F404" s="41">
        <v>1267.67</v>
      </c>
      <c r="G404" s="41">
        <v>1267.4</v>
      </c>
      <c r="H404" s="41">
        <v>1320.76</v>
      </c>
      <c r="I404" s="41">
        <v>1368.77</v>
      </c>
      <c r="J404" s="41">
        <v>1266.68</v>
      </c>
      <c r="K404" s="41">
        <v>1266.77</v>
      </c>
      <c r="L404" s="41">
        <v>1346.41</v>
      </c>
      <c r="M404" s="41">
        <v>1325.72</v>
      </c>
      <c r="N404" s="41">
        <v>1338.67</v>
      </c>
      <c r="O404" s="41">
        <v>1322.67</v>
      </c>
      <c r="P404" s="41">
        <v>1266.55</v>
      </c>
      <c r="Q404" s="41">
        <v>1284.84</v>
      </c>
      <c r="R404" s="41">
        <v>1355.19</v>
      </c>
      <c r="S404" s="41">
        <v>1373.22</v>
      </c>
      <c r="T404" s="41">
        <v>1517.54</v>
      </c>
      <c r="U404" s="41">
        <v>1460.42</v>
      </c>
      <c r="V404" s="41">
        <v>1440.47</v>
      </c>
      <c r="W404" s="41">
        <v>1396.24</v>
      </c>
      <c r="X404" s="41">
        <v>1830.19</v>
      </c>
      <c r="Y404" s="41">
        <v>1526.4</v>
      </c>
    </row>
    <row r="405" spans="1:25" ht="15.75">
      <c r="A405" s="40">
        <f t="shared" si="10"/>
        <v>44989</v>
      </c>
      <c r="B405" s="41">
        <v>1374.14</v>
      </c>
      <c r="C405" s="41">
        <v>1267.34</v>
      </c>
      <c r="D405" s="41">
        <v>1267.4</v>
      </c>
      <c r="E405" s="41">
        <v>1267.32</v>
      </c>
      <c r="F405" s="41">
        <v>1267.3</v>
      </c>
      <c r="G405" s="41">
        <v>1267.36</v>
      </c>
      <c r="H405" s="41">
        <v>1266.36</v>
      </c>
      <c r="I405" s="41">
        <v>1461.33</v>
      </c>
      <c r="J405" s="41">
        <v>1266.9</v>
      </c>
      <c r="K405" s="41">
        <v>1296.91</v>
      </c>
      <c r="L405" s="41">
        <v>1360.06</v>
      </c>
      <c r="M405" s="41">
        <v>1369.28</v>
      </c>
      <c r="N405" s="41">
        <v>1292.28</v>
      </c>
      <c r="O405" s="41">
        <v>1267.03</v>
      </c>
      <c r="P405" s="41">
        <v>1266.85</v>
      </c>
      <c r="Q405" s="41">
        <v>1282.78</v>
      </c>
      <c r="R405" s="41">
        <v>1292.35</v>
      </c>
      <c r="S405" s="41">
        <v>1266.82</v>
      </c>
      <c r="T405" s="41">
        <v>1350.94</v>
      </c>
      <c r="U405" s="41">
        <v>1265.25</v>
      </c>
      <c r="V405" s="41">
        <v>1265.1</v>
      </c>
      <c r="W405" s="41">
        <v>1265.11</v>
      </c>
      <c r="X405" s="41">
        <v>1498.1200000000001</v>
      </c>
      <c r="Y405" s="41">
        <v>1429.16</v>
      </c>
    </row>
    <row r="406" spans="1:25" ht="15.75">
      <c r="A406" s="40">
        <f t="shared" si="10"/>
        <v>44990</v>
      </c>
      <c r="B406" s="41">
        <v>1325.24</v>
      </c>
      <c r="C406" s="41">
        <v>1267.39</v>
      </c>
      <c r="D406" s="41">
        <v>1267.42</v>
      </c>
      <c r="E406" s="41">
        <v>1267.31</v>
      </c>
      <c r="F406" s="41">
        <v>1267.34</v>
      </c>
      <c r="G406" s="41">
        <v>1267.35</v>
      </c>
      <c r="H406" s="41">
        <v>1266.46</v>
      </c>
      <c r="I406" s="41">
        <v>1427.99</v>
      </c>
      <c r="J406" s="41">
        <v>1266.77</v>
      </c>
      <c r="K406" s="41">
        <v>1310.04</v>
      </c>
      <c r="L406" s="41">
        <v>1365.52</v>
      </c>
      <c r="M406" s="41">
        <v>1408.44</v>
      </c>
      <c r="N406" s="41">
        <v>1451.54</v>
      </c>
      <c r="O406" s="41">
        <v>1463.95</v>
      </c>
      <c r="P406" s="41">
        <v>1408.08</v>
      </c>
      <c r="Q406" s="41">
        <v>1425.68</v>
      </c>
      <c r="R406" s="41">
        <v>1407.3700000000001</v>
      </c>
      <c r="S406" s="41">
        <v>1306.8700000000001</v>
      </c>
      <c r="T406" s="41">
        <v>1409.8700000000001</v>
      </c>
      <c r="U406" s="41">
        <v>1324.33</v>
      </c>
      <c r="V406" s="41">
        <v>1265.48</v>
      </c>
      <c r="W406" s="41">
        <v>1265.3</v>
      </c>
      <c r="X406" s="41">
        <v>1507.08</v>
      </c>
      <c r="Y406" s="41">
        <v>1452.63</v>
      </c>
    </row>
    <row r="407" spans="1:25" ht="15.75">
      <c r="A407" s="40">
        <f t="shared" si="10"/>
        <v>44991</v>
      </c>
      <c r="B407" s="41">
        <v>1344.86</v>
      </c>
      <c r="C407" s="41">
        <v>1267.46</v>
      </c>
      <c r="D407" s="41">
        <v>1267.59</v>
      </c>
      <c r="E407" s="41">
        <v>1267.57</v>
      </c>
      <c r="F407" s="41">
        <v>1267.4</v>
      </c>
      <c r="G407" s="41">
        <v>1267.24</v>
      </c>
      <c r="H407" s="41">
        <v>1266.28</v>
      </c>
      <c r="I407" s="41">
        <v>1437.81</v>
      </c>
      <c r="J407" s="41">
        <v>1267.13</v>
      </c>
      <c r="K407" s="41">
        <v>1308.3700000000001</v>
      </c>
      <c r="L407" s="41">
        <v>1362.41</v>
      </c>
      <c r="M407" s="41">
        <v>1404.8</v>
      </c>
      <c r="N407" s="41">
        <v>1442.73</v>
      </c>
      <c r="O407" s="41">
        <v>1462.58</v>
      </c>
      <c r="P407" s="41">
        <v>1401.9</v>
      </c>
      <c r="Q407" s="41">
        <v>1420.9</v>
      </c>
      <c r="R407" s="41">
        <v>1404.45</v>
      </c>
      <c r="S407" s="41">
        <v>1305.93</v>
      </c>
      <c r="T407" s="41">
        <v>1405.29</v>
      </c>
      <c r="U407" s="41">
        <v>1322.74</v>
      </c>
      <c r="V407" s="41">
        <v>1265.58</v>
      </c>
      <c r="W407" s="41">
        <v>1265.46</v>
      </c>
      <c r="X407" s="41">
        <v>1499.85</v>
      </c>
      <c r="Y407" s="41">
        <v>1442.6200000000001</v>
      </c>
    </row>
    <row r="408" spans="1:25" ht="15.75">
      <c r="A408" s="40">
        <f t="shared" si="10"/>
        <v>44992</v>
      </c>
      <c r="B408" s="41">
        <v>1323.6200000000001</v>
      </c>
      <c r="C408" s="41">
        <v>1267.46</v>
      </c>
      <c r="D408" s="41">
        <v>1267.51</v>
      </c>
      <c r="E408" s="41">
        <v>1267.42</v>
      </c>
      <c r="F408" s="41">
        <v>1267.41</v>
      </c>
      <c r="G408" s="41">
        <v>1267.28</v>
      </c>
      <c r="H408" s="41">
        <v>1266.11</v>
      </c>
      <c r="I408" s="41">
        <v>1402.27</v>
      </c>
      <c r="J408" s="41">
        <v>1266.3</v>
      </c>
      <c r="K408" s="41">
        <v>1266.39</v>
      </c>
      <c r="L408" s="41">
        <v>1306.01</v>
      </c>
      <c r="M408" s="41">
        <v>1356.78</v>
      </c>
      <c r="N408" s="41">
        <v>1400.46</v>
      </c>
      <c r="O408" s="41">
        <v>1418.02</v>
      </c>
      <c r="P408" s="41">
        <v>1344.29</v>
      </c>
      <c r="Q408" s="41">
        <v>1394.2</v>
      </c>
      <c r="R408" s="41">
        <v>1346.9</v>
      </c>
      <c r="S408" s="41">
        <v>1265.36</v>
      </c>
      <c r="T408" s="41">
        <v>1311.31</v>
      </c>
      <c r="U408" s="41">
        <v>1263.72</v>
      </c>
      <c r="V408" s="41">
        <v>1260.95</v>
      </c>
      <c r="W408" s="41">
        <v>1260.94</v>
      </c>
      <c r="X408" s="41">
        <v>1464.13</v>
      </c>
      <c r="Y408" s="41">
        <v>1418.75</v>
      </c>
    </row>
    <row r="409" spans="1:25" ht="15.75">
      <c r="A409" s="40">
        <f t="shared" si="10"/>
        <v>44993</v>
      </c>
      <c r="B409" s="41">
        <v>1325.93</v>
      </c>
      <c r="C409" s="41">
        <v>1266.91</v>
      </c>
      <c r="D409" s="41">
        <v>1266.95</v>
      </c>
      <c r="E409" s="41">
        <v>1266.74</v>
      </c>
      <c r="F409" s="41">
        <v>1266.71</v>
      </c>
      <c r="G409" s="41">
        <v>1266.41</v>
      </c>
      <c r="H409" s="41">
        <v>1264.71</v>
      </c>
      <c r="I409" s="41">
        <v>1264.74</v>
      </c>
      <c r="J409" s="41">
        <v>1265.32</v>
      </c>
      <c r="K409" s="41">
        <v>1265.24</v>
      </c>
      <c r="L409" s="41">
        <v>1334.07</v>
      </c>
      <c r="M409" s="41">
        <v>1381.63</v>
      </c>
      <c r="N409" s="41">
        <v>1344.89</v>
      </c>
      <c r="O409" s="41">
        <v>1265.04</v>
      </c>
      <c r="P409" s="41">
        <v>1264.74</v>
      </c>
      <c r="Q409" s="41">
        <v>1265.17</v>
      </c>
      <c r="R409" s="41">
        <v>1265.5</v>
      </c>
      <c r="S409" s="41">
        <v>1265.55</v>
      </c>
      <c r="T409" s="41">
        <v>1288.89</v>
      </c>
      <c r="U409" s="41">
        <v>1263.31</v>
      </c>
      <c r="V409" s="41">
        <v>1263.36</v>
      </c>
      <c r="W409" s="41">
        <v>1262.83</v>
      </c>
      <c r="X409" s="41">
        <v>1445.01</v>
      </c>
      <c r="Y409" s="41">
        <v>1383.35</v>
      </c>
    </row>
    <row r="410" spans="1:25" ht="15.75">
      <c r="A410" s="40">
        <f t="shared" si="10"/>
        <v>44994</v>
      </c>
      <c r="B410" s="41">
        <v>1318.04</v>
      </c>
      <c r="C410" s="41">
        <v>1266.96</v>
      </c>
      <c r="D410" s="41">
        <v>1267</v>
      </c>
      <c r="E410" s="41">
        <v>1266.84</v>
      </c>
      <c r="F410" s="41">
        <v>1266.83</v>
      </c>
      <c r="G410" s="41">
        <v>1266.58</v>
      </c>
      <c r="H410" s="41">
        <v>1264.94</v>
      </c>
      <c r="I410" s="41">
        <v>1265.14</v>
      </c>
      <c r="J410" s="41">
        <v>1265.45</v>
      </c>
      <c r="K410" s="41">
        <v>1273.11</v>
      </c>
      <c r="L410" s="41">
        <v>1379.25</v>
      </c>
      <c r="M410" s="41">
        <v>1429.96</v>
      </c>
      <c r="N410" s="41">
        <v>1385.27</v>
      </c>
      <c r="O410" s="41">
        <v>1286.02</v>
      </c>
      <c r="P410" s="41">
        <v>1265.18</v>
      </c>
      <c r="Q410" s="41">
        <v>1265.34</v>
      </c>
      <c r="R410" s="41">
        <v>1265.64</v>
      </c>
      <c r="S410" s="41">
        <v>1265.95</v>
      </c>
      <c r="T410" s="41">
        <v>1337.17</v>
      </c>
      <c r="U410" s="41">
        <v>1264.02</v>
      </c>
      <c r="V410" s="41">
        <v>1263.82</v>
      </c>
      <c r="W410" s="41">
        <v>1264.03</v>
      </c>
      <c r="X410" s="41">
        <v>1484.78</v>
      </c>
      <c r="Y410" s="41">
        <v>1405.3</v>
      </c>
    </row>
    <row r="411" spans="1:25" ht="15.75">
      <c r="A411" s="40">
        <f t="shared" si="10"/>
        <v>44995</v>
      </c>
      <c r="B411" s="41">
        <v>1311.4</v>
      </c>
      <c r="C411" s="41">
        <v>1267.02</v>
      </c>
      <c r="D411" s="41">
        <v>1267</v>
      </c>
      <c r="E411" s="41">
        <v>1266.84</v>
      </c>
      <c r="F411" s="41">
        <v>1266.81</v>
      </c>
      <c r="G411" s="41">
        <v>1266.68</v>
      </c>
      <c r="H411" s="41">
        <v>1264.89</v>
      </c>
      <c r="I411" s="41">
        <v>1265.26</v>
      </c>
      <c r="J411" s="41">
        <v>1265.58</v>
      </c>
      <c r="K411" s="41">
        <v>1265.72</v>
      </c>
      <c r="L411" s="41">
        <v>1293.59</v>
      </c>
      <c r="M411" s="41">
        <v>1344.93</v>
      </c>
      <c r="N411" s="41">
        <v>1299.58</v>
      </c>
      <c r="O411" s="41">
        <v>1265.88</v>
      </c>
      <c r="P411" s="41">
        <v>1265.64</v>
      </c>
      <c r="Q411" s="41">
        <v>1265.83</v>
      </c>
      <c r="R411" s="41">
        <v>1266.3</v>
      </c>
      <c r="S411" s="41">
        <v>1266.31</v>
      </c>
      <c r="T411" s="41">
        <v>1307.19</v>
      </c>
      <c r="U411" s="41">
        <v>1265.45</v>
      </c>
      <c r="V411" s="41">
        <v>1265.35</v>
      </c>
      <c r="W411" s="41">
        <v>1264.41</v>
      </c>
      <c r="X411" s="41">
        <v>1403.07</v>
      </c>
      <c r="Y411" s="41">
        <v>1397.93</v>
      </c>
    </row>
    <row r="412" spans="1:25" ht="15.75">
      <c r="A412" s="40">
        <f t="shared" si="10"/>
        <v>44996</v>
      </c>
      <c r="B412" s="41">
        <v>1337.43</v>
      </c>
      <c r="C412" s="41">
        <v>1267.42</v>
      </c>
      <c r="D412" s="41">
        <v>1267.78</v>
      </c>
      <c r="E412" s="41">
        <v>1267.82</v>
      </c>
      <c r="F412" s="41">
        <v>1267.71</v>
      </c>
      <c r="G412" s="41">
        <v>1267.07</v>
      </c>
      <c r="H412" s="41">
        <v>1265.8</v>
      </c>
      <c r="I412" s="41">
        <v>1265.32</v>
      </c>
      <c r="J412" s="41">
        <v>1266.16</v>
      </c>
      <c r="K412" s="41">
        <v>1266.33</v>
      </c>
      <c r="L412" s="41">
        <v>1266.47</v>
      </c>
      <c r="M412" s="41">
        <v>1266.45</v>
      </c>
      <c r="N412" s="41">
        <v>1266.5</v>
      </c>
      <c r="O412" s="41">
        <v>1266.5</v>
      </c>
      <c r="P412" s="41">
        <v>1266.36</v>
      </c>
      <c r="Q412" s="41">
        <v>1266.26</v>
      </c>
      <c r="R412" s="41">
        <v>1266.36</v>
      </c>
      <c r="S412" s="41">
        <v>1266.56</v>
      </c>
      <c r="T412" s="41">
        <v>1338.9</v>
      </c>
      <c r="U412" s="41">
        <v>1293.04</v>
      </c>
      <c r="V412" s="41">
        <v>1265.48</v>
      </c>
      <c r="W412" s="41">
        <v>1265.27</v>
      </c>
      <c r="X412" s="41">
        <v>1497.76</v>
      </c>
      <c r="Y412" s="41">
        <v>1431.11</v>
      </c>
    </row>
    <row r="413" spans="1:25" ht="15.75">
      <c r="A413" s="40">
        <f t="shared" si="10"/>
        <v>44997</v>
      </c>
      <c r="B413" s="41">
        <v>1342.04</v>
      </c>
      <c r="C413" s="41">
        <v>1267.76</v>
      </c>
      <c r="D413" s="41">
        <v>1267.91</v>
      </c>
      <c r="E413" s="41">
        <v>1267.96</v>
      </c>
      <c r="F413" s="41">
        <v>1267.92</v>
      </c>
      <c r="G413" s="41">
        <v>1267.79</v>
      </c>
      <c r="H413" s="41">
        <v>1267.19</v>
      </c>
      <c r="I413" s="41">
        <v>1351.91</v>
      </c>
      <c r="J413" s="41">
        <v>1266.64</v>
      </c>
      <c r="K413" s="41">
        <v>1266.77</v>
      </c>
      <c r="L413" s="41">
        <v>1266.82</v>
      </c>
      <c r="M413" s="41">
        <v>1266.8</v>
      </c>
      <c r="N413" s="41">
        <v>1266.71</v>
      </c>
      <c r="O413" s="41">
        <v>1266.88</v>
      </c>
      <c r="P413" s="41">
        <v>1266.97</v>
      </c>
      <c r="Q413" s="41">
        <v>1267.03</v>
      </c>
      <c r="R413" s="41">
        <v>1267.29</v>
      </c>
      <c r="S413" s="41">
        <v>1267.39</v>
      </c>
      <c r="T413" s="41">
        <v>1301.85</v>
      </c>
      <c r="U413" s="41">
        <v>1273.47</v>
      </c>
      <c r="V413" s="41">
        <v>1266.31</v>
      </c>
      <c r="W413" s="41">
        <v>1266.1200000000001</v>
      </c>
      <c r="X413" s="41">
        <v>1433.84</v>
      </c>
      <c r="Y413" s="41">
        <v>1337.56</v>
      </c>
    </row>
    <row r="414" spans="1:25" ht="15.75">
      <c r="A414" s="40">
        <f t="shared" si="10"/>
        <v>44998</v>
      </c>
      <c r="B414" s="41">
        <v>1332.48</v>
      </c>
      <c r="C414" s="41">
        <v>1267.77</v>
      </c>
      <c r="D414" s="41">
        <v>1267.8700000000001</v>
      </c>
      <c r="E414" s="41">
        <v>1267.89</v>
      </c>
      <c r="F414" s="41">
        <v>1267.91</v>
      </c>
      <c r="G414" s="41">
        <v>1267.93</v>
      </c>
      <c r="H414" s="41">
        <v>1267.15</v>
      </c>
      <c r="I414" s="41">
        <v>1266.83</v>
      </c>
      <c r="J414" s="41">
        <v>1267.3</v>
      </c>
      <c r="K414" s="41">
        <v>1267.48</v>
      </c>
      <c r="L414" s="41">
        <v>1267.47</v>
      </c>
      <c r="M414" s="41">
        <v>1267.35</v>
      </c>
      <c r="N414" s="41">
        <v>1267.17</v>
      </c>
      <c r="O414" s="41">
        <v>1267.5</v>
      </c>
      <c r="P414" s="41">
        <v>1267.44</v>
      </c>
      <c r="Q414" s="41">
        <v>1267.34</v>
      </c>
      <c r="R414" s="41">
        <v>1267.42</v>
      </c>
      <c r="S414" s="41">
        <v>1267.41</v>
      </c>
      <c r="T414" s="41">
        <v>1318.36</v>
      </c>
      <c r="U414" s="41">
        <v>1270.77</v>
      </c>
      <c r="V414" s="41">
        <v>1266.38</v>
      </c>
      <c r="W414" s="41">
        <v>1266.19</v>
      </c>
      <c r="X414" s="41">
        <v>1489.56</v>
      </c>
      <c r="Y414" s="41">
        <v>1423.13</v>
      </c>
    </row>
    <row r="415" spans="1:25" ht="15.75">
      <c r="A415" s="40">
        <f t="shared" si="10"/>
        <v>44999</v>
      </c>
      <c r="B415" s="41">
        <v>1344.34</v>
      </c>
      <c r="C415" s="41">
        <v>1267.39</v>
      </c>
      <c r="D415" s="41">
        <v>1267.99</v>
      </c>
      <c r="E415" s="41">
        <v>1268.01</v>
      </c>
      <c r="F415" s="41">
        <v>1268.06</v>
      </c>
      <c r="G415" s="41">
        <v>1268.04</v>
      </c>
      <c r="H415" s="41">
        <v>1267.2</v>
      </c>
      <c r="I415" s="41">
        <v>1265.81</v>
      </c>
      <c r="J415" s="41">
        <v>1266.93</v>
      </c>
      <c r="K415" s="41">
        <v>1267</v>
      </c>
      <c r="L415" s="41">
        <v>1267.02</v>
      </c>
      <c r="M415" s="41">
        <v>1266.94</v>
      </c>
      <c r="N415" s="41">
        <v>1266.8</v>
      </c>
      <c r="O415" s="41">
        <v>1266.9</v>
      </c>
      <c r="P415" s="41">
        <v>1266.82</v>
      </c>
      <c r="Q415" s="41">
        <v>1266.68</v>
      </c>
      <c r="R415" s="41">
        <v>1266.64</v>
      </c>
      <c r="S415" s="41">
        <v>1267.28</v>
      </c>
      <c r="T415" s="41">
        <v>1347.03</v>
      </c>
      <c r="U415" s="41">
        <v>1308.77</v>
      </c>
      <c r="V415" s="41">
        <v>1265.94</v>
      </c>
      <c r="W415" s="41">
        <v>1265.88</v>
      </c>
      <c r="X415" s="41">
        <v>1488.94</v>
      </c>
      <c r="Y415" s="41">
        <v>1354.17</v>
      </c>
    </row>
    <row r="416" spans="1:25" ht="15.75">
      <c r="A416" s="40">
        <f t="shared" si="10"/>
        <v>45000</v>
      </c>
      <c r="B416" s="41">
        <v>1267.18</v>
      </c>
      <c r="C416" s="41">
        <v>1268.02</v>
      </c>
      <c r="D416" s="41">
        <v>1268.08</v>
      </c>
      <c r="E416" s="41">
        <v>1268.1</v>
      </c>
      <c r="F416" s="41">
        <v>1268.11</v>
      </c>
      <c r="G416" s="41">
        <v>1268.1</v>
      </c>
      <c r="H416" s="41">
        <v>1267.42</v>
      </c>
      <c r="I416" s="41">
        <v>1266.99</v>
      </c>
      <c r="J416" s="41">
        <v>1267.57</v>
      </c>
      <c r="K416" s="41">
        <v>1267.59</v>
      </c>
      <c r="L416" s="41">
        <v>1267.58</v>
      </c>
      <c r="M416" s="41">
        <v>1267.55</v>
      </c>
      <c r="N416" s="41">
        <v>1267.52</v>
      </c>
      <c r="O416" s="41">
        <v>1267.57</v>
      </c>
      <c r="P416" s="41">
        <v>1267.58</v>
      </c>
      <c r="Q416" s="41">
        <v>1267.65</v>
      </c>
      <c r="R416" s="41">
        <v>1267.7</v>
      </c>
      <c r="S416" s="41">
        <v>1267.49</v>
      </c>
      <c r="T416" s="41">
        <v>1266.25</v>
      </c>
      <c r="U416" s="41">
        <v>1266.34</v>
      </c>
      <c r="V416" s="41">
        <v>1266.25</v>
      </c>
      <c r="W416" s="41">
        <v>1266.04</v>
      </c>
      <c r="X416" s="41">
        <v>1428.65</v>
      </c>
      <c r="Y416" s="41">
        <v>1295.83</v>
      </c>
    </row>
    <row r="417" spans="1:25" ht="15.75">
      <c r="A417" s="40">
        <f t="shared" si="10"/>
        <v>45001</v>
      </c>
      <c r="B417" s="41">
        <v>1267.71</v>
      </c>
      <c r="C417" s="41">
        <v>1267.99</v>
      </c>
      <c r="D417" s="41">
        <v>1268.1200000000001</v>
      </c>
      <c r="E417" s="41">
        <v>1268.11</v>
      </c>
      <c r="F417" s="41">
        <v>1268.01</v>
      </c>
      <c r="G417" s="41">
        <v>1268.08</v>
      </c>
      <c r="H417" s="41">
        <v>1267.17</v>
      </c>
      <c r="I417" s="41">
        <v>1266.81</v>
      </c>
      <c r="J417" s="41">
        <v>1267.78</v>
      </c>
      <c r="K417" s="41">
        <v>1267.77</v>
      </c>
      <c r="L417" s="41">
        <v>1267.74</v>
      </c>
      <c r="M417" s="41">
        <v>1267.74</v>
      </c>
      <c r="N417" s="41">
        <v>1267.7</v>
      </c>
      <c r="O417" s="41">
        <v>1267.77</v>
      </c>
      <c r="P417" s="41">
        <v>1267.77</v>
      </c>
      <c r="Q417" s="41">
        <v>1267.8</v>
      </c>
      <c r="R417" s="41">
        <v>1267.88</v>
      </c>
      <c r="S417" s="41">
        <v>1267.76</v>
      </c>
      <c r="T417" s="41">
        <v>1266.78</v>
      </c>
      <c r="U417" s="41">
        <v>1266.64</v>
      </c>
      <c r="V417" s="41">
        <v>1266.46</v>
      </c>
      <c r="W417" s="41">
        <v>1266.38</v>
      </c>
      <c r="X417" s="41">
        <v>1376.29</v>
      </c>
      <c r="Y417" s="41">
        <v>1267.8700000000001</v>
      </c>
    </row>
    <row r="418" spans="1:25" ht="15.75">
      <c r="A418" s="40">
        <f t="shared" si="10"/>
        <v>45002</v>
      </c>
      <c r="B418" s="41">
        <v>1268.08</v>
      </c>
      <c r="C418" s="41">
        <v>1268.21</v>
      </c>
      <c r="D418" s="41">
        <v>1268.31</v>
      </c>
      <c r="E418" s="41">
        <v>1268.3</v>
      </c>
      <c r="F418" s="41">
        <v>1268.22</v>
      </c>
      <c r="G418" s="41">
        <v>1268.29</v>
      </c>
      <c r="H418" s="41">
        <v>1267.5</v>
      </c>
      <c r="I418" s="41">
        <v>1267.41</v>
      </c>
      <c r="J418" s="41">
        <v>1267.86</v>
      </c>
      <c r="K418" s="41">
        <v>1267.81</v>
      </c>
      <c r="L418" s="41">
        <v>1267.82</v>
      </c>
      <c r="M418" s="41">
        <v>1267.86</v>
      </c>
      <c r="N418" s="41">
        <v>1267.85</v>
      </c>
      <c r="O418" s="41">
        <v>1267.8700000000001</v>
      </c>
      <c r="P418" s="41">
        <v>1267.84</v>
      </c>
      <c r="Q418" s="41">
        <v>1267.8700000000001</v>
      </c>
      <c r="R418" s="41">
        <v>1267.94</v>
      </c>
      <c r="S418" s="41">
        <v>1267.55</v>
      </c>
      <c r="T418" s="41">
        <v>1266.4</v>
      </c>
      <c r="U418" s="41">
        <v>1266.4</v>
      </c>
      <c r="V418" s="41">
        <v>1266.32</v>
      </c>
      <c r="W418" s="41">
        <v>1266.14</v>
      </c>
      <c r="X418" s="41">
        <v>1371.82</v>
      </c>
      <c r="Y418" s="41">
        <v>1267.65</v>
      </c>
    </row>
    <row r="419" spans="1:25" ht="15.75">
      <c r="A419" s="40">
        <f t="shared" si="10"/>
        <v>45003</v>
      </c>
      <c r="B419" s="41">
        <v>1267.54</v>
      </c>
      <c r="C419" s="41">
        <v>1267.76</v>
      </c>
      <c r="D419" s="41">
        <v>1267.93</v>
      </c>
      <c r="E419" s="41">
        <v>1267.95</v>
      </c>
      <c r="F419" s="41">
        <v>1267.93</v>
      </c>
      <c r="G419" s="41">
        <v>1267.91</v>
      </c>
      <c r="H419" s="41">
        <v>1267.26</v>
      </c>
      <c r="I419" s="41">
        <v>1267.36</v>
      </c>
      <c r="J419" s="41">
        <v>1267.88</v>
      </c>
      <c r="K419" s="41">
        <v>1267.91</v>
      </c>
      <c r="L419" s="41">
        <v>1267.92</v>
      </c>
      <c r="M419" s="41">
        <v>1267.86</v>
      </c>
      <c r="N419" s="41">
        <v>1267.77</v>
      </c>
      <c r="O419" s="41">
        <v>1267.8700000000001</v>
      </c>
      <c r="P419" s="41">
        <v>1267.88</v>
      </c>
      <c r="Q419" s="41">
        <v>1267.96</v>
      </c>
      <c r="R419" s="41">
        <v>1268.02</v>
      </c>
      <c r="S419" s="41">
        <v>1267.79</v>
      </c>
      <c r="T419" s="41">
        <v>1266.74</v>
      </c>
      <c r="U419" s="41">
        <v>1266.59</v>
      </c>
      <c r="V419" s="41">
        <v>1266.47</v>
      </c>
      <c r="W419" s="41">
        <v>1266.4</v>
      </c>
      <c r="X419" s="41">
        <v>1366.55</v>
      </c>
      <c r="Y419" s="41">
        <v>1267.78</v>
      </c>
    </row>
    <row r="420" spans="1:25" ht="15.75">
      <c r="A420" s="40">
        <f t="shared" si="10"/>
        <v>45004</v>
      </c>
      <c r="B420" s="41">
        <v>1267.65</v>
      </c>
      <c r="C420" s="41">
        <v>1267.78</v>
      </c>
      <c r="D420" s="41">
        <v>1268</v>
      </c>
      <c r="E420" s="41">
        <v>1268.04</v>
      </c>
      <c r="F420" s="41">
        <v>1268.02</v>
      </c>
      <c r="G420" s="41">
        <v>1267.94</v>
      </c>
      <c r="H420" s="41">
        <v>1267.47</v>
      </c>
      <c r="I420" s="41">
        <v>1304.77</v>
      </c>
      <c r="J420" s="41">
        <v>1267.82</v>
      </c>
      <c r="K420" s="41">
        <v>1268.03</v>
      </c>
      <c r="L420" s="41">
        <v>1267.8700000000001</v>
      </c>
      <c r="M420" s="41">
        <v>1267.89</v>
      </c>
      <c r="N420" s="41">
        <v>1267.88</v>
      </c>
      <c r="O420" s="41">
        <v>1267.95</v>
      </c>
      <c r="P420" s="41">
        <v>1267.92</v>
      </c>
      <c r="Q420" s="41">
        <v>1267.96</v>
      </c>
      <c r="R420" s="41">
        <v>1268.08</v>
      </c>
      <c r="S420" s="41">
        <v>1267.99</v>
      </c>
      <c r="T420" s="41">
        <v>1266.88</v>
      </c>
      <c r="U420" s="41">
        <v>1266.63</v>
      </c>
      <c r="V420" s="41">
        <v>1266.41</v>
      </c>
      <c r="W420" s="41">
        <v>1266.48</v>
      </c>
      <c r="X420" s="41">
        <v>1387.36</v>
      </c>
      <c r="Y420" s="41">
        <v>1271.66</v>
      </c>
    </row>
    <row r="421" spans="1:25" ht="15.75">
      <c r="A421" s="40">
        <f t="shared" si="10"/>
        <v>45005</v>
      </c>
      <c r="B421" s="41">
        <v>1266.65</v>
      </c>
      <c r="C421" s="41">
        <v>1267.09</v>
      </c>
      <c r="D421" s="41">
        <v>1267.56</v>
      </c>
      <c r="E421" s="41">
        <v>1267.56</v>
      </c>
      <c r="F421" s="41">
        <v>1267.41</v>
      </c>
      <c r="G421" s="41">
        <v>1267.63</v>
      </c>
      <c r="H421" s="41">
        <v>1266.3</v>
      </c>
      <c r="I421" s="41">
        <v>1382.08</v>
      </c>
      <c r="J421" s="41">
        <v>1267.8</v>
      </c>
      <c r="K421" s="41">
        <v>1267.65</v>
      </c>
      <c r="L421" s="41">
        <v>1267.64</v>
      </c>
      <c r="M421" s="41">
        <v>1267.59</v>
      </c>
      <c r="N421" s="41">
        <v>1267.57</v>
      </c>
      <c r="O421" s="41">
        <v>1267.6200000000001</v>
      </c>
      <c r="P421" s="41">
        <v>1267.56</v>
      </c>
      <c r="Q421" s="41">
        <v>1267.61</v>
      </c>
      <c r="R421" s="41">
        <v>1267.76</v>
      </c>
      <c r="S421" s="41">
        <v>1267.5</v>
      </c>
      <c r="T421" s="41">
        <v>1266.35</v>
      </c>
      <c r="U421" s="41">
        <v>1275.51</v>
      </c>
      <c r="V421" s="41">
        <v>1266.03</v>
      </c>
      <c r="W421" s="41">
        <v>1266.05</v>
      </c>
      <c r="X421" s="41">
        <v>1416.79</v>
      </c>
      <c r="Y421" s="41">
        <v>1282.05</v>
      </c>
    </row>
    <row r="422" spans="1:25" ht="15.75">
      <c r="A422" s="40">
        <f t="shared" si="10"/>
        <v>45006</v>
      </c>
      <c r="B422" s="41">
        <v>1267.54</v>
      </c>
      <c r="C422" s="41">
        <v>1267.24</v>
      </c>
      <c r="D422" s="41">
        <v>1267.91</v>
      </c>
      <c r="E422" s="41">
        <v>1267.94</v>
      </c>
      <c r="F422" s="41">
        <v>1267.83</v>
      </c>
      <c r="G422" s="41">
        <v>1268.03</v>
      </c>
      <c r="H422" s="41">
        <v>1267.26</v>
      </c>
      <c r="I422" s="41">
        <v>1367.05</v>
      </c>
      <c r="J422" s="41">
        <v>1267.28</v>
      </c>
      <c r="K422" s="41">
        <v>1267.16</v>
      </c>
      <c r="L422" s="41">
        <v>1267.19</v>
      </c>
      <c r="M422" s="41">
        <v>1267.23</v>
      </c>
      <c r="N422" s="41">
        <v>1267.26</v>
      </c>
      <c r="O422" s="41">
        <v>1267.32</v>
      </c>
      <c r="P422" s="41">
        <v>1267.27</v>
      </c>
      <c r="Q422" s="41">
        <v>1267.23</v>
      </c>
      <c r="R422" s="41">
        <v>1267.32</v>
      </c>
      <c r="S422" s="41">
        <v>1267.59</v>
      </c>
      <c r="T422" s="41">
        <v>1266.3700000000001</v>
      </c>
      <c r="U422" s="41">
        <v>1276.43</v>
      </c>
      <c r="V422" s="41">
        <v>1266.34</v>
      </c>
      <c r="W422" s="41">
        <v>1266.2</v>
      </c>
      <c r="X422" s="41">
        <v>1417.72</v>
      </c>
      <c r="Y422" s="41">
        <v>1285.95</v>
      </c>
    </row>
    <row r="423" spans="1:25" ht="15.75">
      <c r="A423" s="40">
        <f t="shared" si="10"/>
        <v>45007</v>
      </c>
      <c r="B423" s="41">
        <v>1266.79</v>
      </c>
      <c r="C423" s="41">
        <v>1265.46</v>
      </c>
      <c r="D423" s="41">
        <v>1265.73</v>
      </c>
      <c r="E423" s="41">
        <v>1265.9</v>
      </c>
      <c r="F423" s="41">
        <v>1266.66</v>
      </c>
      <c r="G423" s="41">
        <v>1267.23</v>
      </c>
      <c r="H423" s="41">
        <v>1265.14</v>
      </c>
      <c r="I423" s="41">
        <v>1266.7</v>
      </c>
      <c r="J423" s="41">
        <v>1267.41</v>
      </c>
      <c r="K423" s="41">
        <v>1267.46</v>
      </c>
      <c r="L423" s="41">
        <v>1267.49</v>
      </c>
      <c r="M423" s="41">
        <v>1267.49</v>
      </c>
      <c r="N423" s="41">
        <v>1267.48</v>
      </c>
      <c r="O423" s="41">
        <v>1275.21</v>
      </c>
      <c r="P423" s="41">
        <v>1267.5</v>
      </c>
      <c r="Q423" s="41">
        <v>1267.48</v>
      </c>
      <c r="R423" s="41">
        <v>1267.48</v>
      </c>
      <c r="S423" s="41">
        <v>1267.54</v>
      </c>
      <c r="T423" s="41">
        <v>1266.03</v>
      </c>
      <c r="U423" s="41">
        <v>1266.28</v>
      </c>
      <c r="V423" s="41">
        <v>1266.25</v>
      </c>
      <c r="W423" s="41">
        <v>1266.02</v>
      </c>
      <c r="X423" s="41">
        <v>1424.45</v>
      </c>
      <c r="Y423" s="41">
        <v>1266.76</v>
      </c>
    </row>
    <row r="424" spans="1:25" ht="15.75">
      <c r="A424" s="40">
        <f t="shared" si="10"/>
        <v>45008</v>
      </c>
      <c r="B424" s="41">
        <v>1267.1200000000001</v>
      </c>
      <c r="C424" s="41">
        <v>1265.82</v>
      </c>
      <c r="D424" s="41">
        <v>1266.05</v>
      </c>
      <c r="E424" s="41">
        <v>1266.03</v>
      </c>
      <c r="F424" s="41">
        <v>1265.86</v>
      </c>
      <c r="G424" s="41">
        <v>1267.1</v>
      </c>
      <c r="H424" s="41">
        <v>1265.04</v>
      </c>
      <c r="I424" s="41">
        <v>1266.39</v>
      </c>
      <c r="J424" s="41">
        <v>1267.39</v>
      </c>
      <c r="K424" s="41">
        <v>1267.4</v>
      </c>
      <c r="L424" s="41">
        <v>1267.47</v>
      </c>
      <c r="M424" s="41">
        <v>1267.49</v>
      </c>
      <c r="N424" s="41">
        <v>1267.45</v>
      </c>
      <c r="O424" s="41">
        <v>1267.5</v>
      </c>
      <c r="P424" s="41">
        <v>1267.5</v>
      </c>
      <c r="Q424" s="41">
        <v>1267.49</v>
      </c>
      <c r="R424" s="41">
        <v>1267.5</v>
      </c>
      <c r="S424" s="41">
        <v>1267.76</v>
      </c>
      <c r="T424" s="41">
        <v>1266.33</v>
      </c>
      <c r="U424" s="41">
        <v>1266.25</v>
      </c>
      <c r="V424" s="41">
        <v>1266.03</v>
      </c>
      <c r="W424" s="41">
        <v>1266.4</v>
      </c>
      <c r="X424" s="41">
        <v>1360.25</v>
      </c>
      <c r="Y424" s="41">
        <v>1267.89</v>
      </c>
    </row>
    <row r="425" spans="1:25" ht="15.75">
      <c r="A425" s="40">
        <f t="shared" si="10"/>
        <v>45009</v>
      </c>
      <c r="B425" s="41">
        <v>1268.04</v>
      </c>
      <c r="C425" s="41">
        <v>1268.1</v>
      </c>
      <c r="D425" s="41">
        <v>1268.24</v>
      </c>
      <c r="E425" s="41">
        <v>1268.16</v>
      </c>
      <c r="F425" s="41">
        <v>1320.13</v>
      </c>
      <c r="G425" s="41">
        <v>1268.14</v>
      </c>
      <c r="H425" s="41">
        <v>1267.15</v>
      </c>
      <c r="I425" s="41">
        <v>1267.22</v>
      </c>
      <c r="J425" s="41">
        <v>1267.75</v>
      </c>
      <c r="K425" s="41">
        <v>1267.73</v>
      </c>
      <c r="L425" s="41">
        <v>1267.72</v>
      </c>
      <c r="M425" s="41">
        <v>1267.73</v>
      </c>
      <c r="N425" s="41">
        <v>1267.75</v>
      </c>
      <c r="O425" s="41">
        <v>1267.77</v>
      </c>
      <c r="P425" s="41">
        <v>1267.8</v>
      </c>
      <c r="Q425" s="41">
        <v>1267.82</v>
      </c>
      <c r="R425" s="41">
        <v>1267.9</v>
      </c>
      <c r="S425" s="41">
        <v>1267.81</v>
      </c>
      <c r="T425" s="41">
        <v>1266.48</v>
      </c>
      <c r="U425" s="41">
        <v>1266.34</v>
      </c>
      <c r="V425" s="41">
        <v>1266.05</v>
      </c>
      <c r="W425" s="41">
        <v>1266.4</v>
      </c>
      <c r="X425" s="41">
        <v>1363.78</v>
      </c>
      <c r="Y425" s="41">
        <v>1267.58</v>
      </c>
    </row>
    <row r="426" spans="1:25" ht="15.75">
      <c r="A426" s="40">
        <f t="shared" si="10"/>
        <v>45010</v>
      </c>
      <c r="B426" s="41">
        <v>1267.64</v>
      </c>
      <c r="C426" s="41">
        <v>1267.81</v>
      </c>
      <c r="D426" s="41">
        <v>1268.01</v>
      </c>
      <c r="E426" s="41">
        <v>1267.94</v>
      </c>
      <c r="F426" s="41">
        <v>1332.24</v>
      </c>
      <c r="G426" s="41">
        <v>1268.02</v>
      </c>
      <c r="H426" s="41">
        <v>1267.21</v>
      </c>
      <c r="I426" s="41">
        <v>1267.57</v>
      </c>
      <c r="J426" s="41">
        <v>1267.83</v>
      </c>
      <c r="K426" s="41">
        <v>1267.86</v>
      </c>
      <c r="L426" s="41">
        <v>1267.85</v>
      </c>
      <c r="M426" s="41">
        <v>1267.83</v>
      </c>
      <c r="N426" s="41">
        <v>1267.8</v>
      </c>
      <c r="O426" s="41">
        <v>1267.83</v>
      </c>
      <c r="P426" s="41">
        <v>1267.86</v>
      </c>
      <c r="Q426" s="41">
        <v>1267.8700000000001</v>
      </c>
      <c r="R426" s="41">
        <v>1267.92</v>
      </c>
      <c r="S426" s="41">
        <v>1267.9</v>
      </c>
      <c r="T426" s="41">
        <v>1266.63</v>
      </c>
      <c r="U426" s="41">
        <v>1266.41</v>
      </c>
      <c r="V426" s="41">
        <v>1266.15</v>
      </c>
      <c r="W426" s="41">
        <v>1266.06</v>
      </c>
      <c r="X426" s="41">
        <v>1358.56</v>
      </c>
      <c r="Y426" s="41">
        <v>1267.48</v>
      </c>
    </row>
    <row r="427" spans="1:25" ht="15.75">
      <c r="A427" s="40">
        <f t="shared" si="10"/>
        <v>45011</v>
      </c>
      <c r="B427" s="41">
        <v>1267.72</v>
      </c>
      <c r="C427" s="41">
        <v>1267.83</v>
      </c>
      <c r="D427" s="41">
        <v>1268.03</v>
      </c>
      <c r="E427" s="41">
        <v>1267.94</v>
      </c>
      <c r="F427" s="41">
        <v>1294.44</v>
      </c>
      <c r="G427" s="41">
        <v>1268.04</v>
      </c>
      <c r="H427" s="41">
        <v>1267.48</v>
      </c>
      <c r="I427" s="41">
        <v>1267.64</v>
      </c>
      <c r="J427" s="41">
        <v>1267.46</v>
      </c>
      <c r="K427" s="41">
        <v>1267.74</v>
      </c>
      <c r="L427" s="41">
        <v>1267.81</v>
      </c>
      <c r="M427" s="41">
        <v>1267.81</v>
      </c>
      <c r="N427" s="41">
        <v>1267.82</v>
      </c>
      <c r="O427" s="41">
        <v>1267.88</v>
      </c>
      <c r="P427" s="41">
        <v>1267.86</v>
      </c>
      <c r="Q427" s="41">
        <v>1267.92</v>
      </c>
      <c r="R427" s="41">
        <v>1267.99</v>
      </c>
      <c r="S427" s="41">
        <v>1267.96</v>
      </c>
      <c r="T427" s="41">
        <v>1266.75</v>
      </c>
      <c r="U427" s="41">
        <v>1266.6200000000001</v>
      </c>
      <c r="V427" s="41">
        <v>1266.43</v>
      </c>
      <c r="W427" s="41">
        <v>1266.05</v>
      </c>
      <c r="X427" s="41">
        <v>1348.94</v>
      </c>
      <c r="Y427" s="41">
        <v>1267.69</v>
      </c>
    </row>
    <row r="428" spans="1:25" ht="15.75">
      <c r="A428" s="40">
        <f t="shared" si="10"/>
        <v>45012</v>
      </c>
      <c r="B428" s="41">
        <v>1267.79</v>
      </c>
      <c r="C428" s="41">
        <v>1267.93</v>
      </c>
      <c r="D428" s="41">
        <v>1268.06</v>
      </c>
      <c r="E428" s="41">
        <v>1267.97</v>
      </c>
      <c r="F428" s="41">
        <v>1291.1</v>
      </c>
      <c r="G428" s="41">
        <v>1268.02</v>
      </c>
      <c r="H428" s="41">
        <v>1267.06</v>
      </c>
      <c r="I428" s="41">
        <v>1267.13</v>
      </c>
      <c r="J428" s="41">
        <v>1267.44</v>
      </c>
      <c r="K428" s="41">
        <v>1267.57</v>
      </c>
      <c r="L428" s="41">
        <v>1267.68</v>
      </c>
      <c r="M428" s="41">
        <v>1267.7</v>
      </c>
      <c r="N428" s="41">
        <v>1267.7</v>
      </c>
      <c r="O428" s="41">
        <v>1267.76</v>
      </c>
      <c r="P428" s="41">
        <v>1267.68</v>
      </c>
      <c r="Q428" s="41">
        <v>1267.69</v>
      </c>
      <c r="R428" s="41">
        <v>1267.74</v>
      </c>
      <c r="S428" s="41">
        <v>1267.85</v>
      </c>
      <c r="T428" s="41">
        <v>1266.61</v>
      </c>
      <c r="U428" s="41">
        <v>1266.6200000000001</v>
      </c>
      <c r="V428" s="41">
        <v>1266.57</v>
      </c>
      <c r="W428" s="41">
        <v>1266.08</v>
      </c>
      <c r="X428" s="41">
        <v>1346.99</v>
      </c>
      <c r="Y428" s="41">
        <v>1267.35</v>
      </c>
    </row>
    <row r="429" spans="1:25" ht="15.75">
      <c r="A429" s="40">
        <f t="shared" si="10"/>
        <v>45013</v>
      </c>
      <c r="B429" s="41">
        <v>1267.83</v>
      </c>
      <c r="C429" s="41">
        <v>1267.92</v>
      </c>
      <c r="D429" s="41">
        <v>1268.05</v>
      </c>
      <c r="E429" s="41">
        <v>1267.96</v>
      </c>
      <c r="F429" s="41">
        <v>1291.19</v>
      </c>
      <c r="G429" s="41">
        <v>1268.43</v>
      </c>
      <c r="H429" s="41">
        <v>1267.79</v>
      </c>
      <c r="I429" s="41">
        <v>1267.3700000000001</v>
      </c>
      <c r="J429" s="41">
        <v>1267.5</v>
      </c>
      <c r="K429" s="41">
        <v>1267.58</v>
      </c>
      <c r="L429" s="41">
        <v>1267.64</v>
      </c>
      <c r="M429" s="41">
        <v>1267.77</v>
      </c>
      <c r="N429" s="41">
        <v>1267.81</v>
      </c>
      <c r="O429" s="41">
        <v>1267.83</v>
      </c>
      <c r="P429" s="41">
        <v>1267.83</v>
      </c>
      <c r="Q429" s="41">
        <v>1267.98</v>
      </c>
      <c r="R429" s="41">
        <v>1267.96</v>
      </c>
      <c r="S429" s="41">
        <v>1267.94</v>
      </c>
      <c r="T429" s="41">
        <v>1266.8700000000001</v>
      </c>
      <c r="U429" s="41">
        <v>1266.66</v>
      </c>
      <c r="V429" s="41">
        <v>1266.53</v>
      </c>
      <c r="W429" s="41">
        <v>1266.34</v>
      </c>
      <c r="X429" s="41">
        <v>1343.56</v>
      </c>
      <c r="Y429" s="41">
        <v>1267.6</v>
      </c>
    </row>
    <row r="430" spans="1:25" ht="15.75" customHeight="1">
      <c r="A430" s="40">
        <f t="shared" si="10"/>
        <v>45014</v>
      </c>
      <c r="B430" s="41">
        <v>1267.98</v>
      </c>
      <c r="C430" s="41">
        <v>1268.06</v>
      </c>
      <c r="D430" s="41">
        <v>1268.16</v>
      </c>
      <c r="E430" s="41">
        <v>1268.07</v>
      </c>
      <c r="F430" s="41">
        <v>1269.86</v>
      </c>
      <c r="G430" s="41">
        <v>1268.3700000000001</v>
      </c>
      <c r="H430" s="41">
        <v>1267.51</v>
      </c>
      <c r="I430" s="41">
        <v>1267.45</v>
      </c>
      <c r="J430" s="41">
        <v>1267.8</v>
      </c>
      <c r="K430" s="41">
        <v>1267.71</v>
      </c>
      <c r="L430" s="41">
        <v>1267.8</v>
      </c>
      <c r="M430" s="41">
        <v>1267.83</v>
      </c>
      <c r="N430" s="41">
        <v>1267.88</v>
      </c>
      <c r="O430" s="41">
        <v>1267.93</v>
      </c>
      <c r="P430" s="41">
        <v>1267.89</v>
      </c>
      <c r="Q430" s="41">
        <v>1268</v>
      </c>
      <c r="R430" s="41">
        <v>1268.17</v>
      </c>
      <c r="S430" s="41">
        <v>1267.97</v>
      </c>
      <c r="T430" s="41">
        <v>1266.64</v>
      </c>
      <c r="U430" s="41">
        <v>1266.91</v>
      </c>
      <c r="V430" s="41">
        <v>1266.73</v>
      </c>
      <c r="W430" s="41">
        <v>1266.57</v>
      </c>
      <c r="X430" s="41">
        <v>1303.14</v>
      </c>
      <c r="Y430" s="41">
        <v>1268.26</v>
      </c>
    </row>
    <row r="431" spans="1:25" ht="15.75">
      <c r="A431" s="40">
        <f t="shared" si="10"/>
        <v>45015</v>
      </c>
      <c r="B431" s="41">
        <v>1269.29</v>
      </c>
      <c r="C431" s="41">
        <v>1268.17</v>
      </c>
      <c r="D431" s="41">
        <v>1268.28</v>
      </c>
      <c r="E431" s="41">
        <v>1268.19</v>
      </c>
      <c r="F431" s="41">
        <v>1272.65</v>
      </c>
      <c r="G431" s="41">
        <v>1268.43</v>
      </c>
      <c r="H431" s="41">
        <v>1267.7</v>
      </c>
      <c r="I431" s="41">
        <v>1267.61</v>
      </c>
      <c r="J431" s="41">
        <v>1267.86</v>
      </c>
      <c r="K431" s="41">
        <v>1267.81</v>
      </c>
      <c r="L431" s="41">
        <v>1267.89</v>
      </c>
      <c r="M431" s="41">
        <v>1267.92</v>
      </c>
      <c r="N431" s="41">
        <v>1267.96</v>
      </c>
      <c r="O431" s="41">
        <v>1267.96</v>
      </c>
      <c r="P431" s="41">
        <v>1268</v>
      </c>
      <c r="Q431" s="41">
        <v>1268.14</v>
      </c>
      <c r="R431" s="41">
        <v>1268.1200000000001</v>
      </c>
      <c r="S431" s="41">
        <v>1268.1</v>
      </c>
      <c r="T431" s="41">
        <v>1267.13</v>
      </c>
      <c r="U431" s="41">
        <v>1266.93</v>
      </c>
      <c r="V431" s="41">
        <v>1266.76</v>
      </c>
      <c r="W431" s="41">
        <v>1266.7</v>
      </c>
      <c r="X431" s="41">
        <v>1321.48</v>
      </c>
      <c r="Y431" s="41">
        <v>1268.28</v>
      </c>
    </row>
    <row r="432" spans="1:25" ht="15.75">
      <c r="A432" s="40">
        <f t="shared" si="10"/>
        <v>45016</v>
      </c>
      <c r="B432" s="41">
        <v>1268.06</v>
      </c>
      <c r="C432" s="41">
        <v>1268.1</v>
      </c>
      <c r="D432" s="41">
        <v>1268.18</v>
      </c>
      <c r="E432" s="41">
        <v>1268.11</v>
      </c>
      <c r="F432" s="41">
        <v>1269.72</v>
      </c>
      <c r="G432" s="41">
        <v>1268.28</v>
      </c>
      <c r="H432" s="41">
        <v>1267.19</v>
      </c>
      <c r="I432" s="41">
        <v>1267.39</v>
      </c>
      <c r="J432" s="41">
        <v>1267.82</v>
      </c>
      <c r="K432" s="41">
        <v>1267.91</v>
      </c>
      <c r="L432" s="41">
        <v>1267.92</v>
      </c>
      <c r="M432" s="41">
        <v>1267.92</v>
      </c>
      <c r="N432" s="41">
        <v>1267.89</v>
      </c>
      <c r="O432" s="41">
        <v>1267.94</v>
      </c>
      <c r="P432" s="41">
        <v>1267.91</v>
      </c>
      <c r="Q432" s="41">
        <v>1267.98</v>
      </c>
      <c r="R432" s="41">
        <v>1267.99</v>
      </c>
      <c r="S432" s="41">
        <v>1267.84</v>
      </c>
      <c r="T432" s="41">
        <v>1266.81</v>
      </c>
      <c r="U432" s="41">
        <v>1266.82</v>
      </c>
      <c r="V432" s="41">
        <v>1266.66</v>
      </c>
      <c r="W432" s="41">
        <v>1265.89</v>
      </c>
      <c r="X432" s="41">
        <v>1348.39</v>
      </c>
      <c r="Y432" s="41">
        <v>1267.21</v>
      </c>
    </row>
    <row r="433" spans="1:25" ht="18.75">
      <c r="A433" s="36" t="s">
        <v>73</v>
      </c>
      <c r="B433" s="37"/>
      <c r="C433" s="39" t="s">
        <v>105</v>
      </c>
      <c r="D433" s="37"/>
      <c r="E433" s="37"/>
      <c r="F433" s="37"/>
      <c r="G433" s="37"/>
      <c r="H433" s="37"/>
      <c r="I433" s="37"/>
      <c r="J433" s="37"/>
      <c r="K433" s="37"/>
      <c r="L433" s="37"/>
      <c r="M433" s="37"/>
      <c r="N433" s="37"/>
      <c r="O433" s="37"/>
      <c r="P433" s="37"/>
      <c r="Q433" s="37"/>
      <c r="R433" s="37"/>
      <c r="S433" s="37"/>
      <c r="T433" s="37"/>
      <c r="U433" s="37"/>
      <c r="V433" s="37"/>
      <c r="W433" s="37"/>
      <c r="X433" s="37"/>
      <c r="Y433" s="37"/>
    </row>
    <row r="434" spans="1:25" ht="18.75">
      <c r="A434" s="36" t="s">
        <v>75</v>
      </c>
      <c r="B434" s="37"/>
      <c r="C434" s="37"/>
      <c r="D434" s="37"/>
      <c r="E434" s="37"/>
      <c r="F434" s="37"/>
      <c r="G434" s="39" t="str">
        <f>G397</f>
        <v>не менее 10 мВт</v>
      </c>
      <c r="H434" s="37"/>
      <c r="I434" s="37"/>
      <c r="J434" s="37"/>
      <c r="K434" s="37"/>
      <c r="L434" s="37"/>
      <c r="M434" s="37"/>
      <c r="N434" s="37"/>
      <c r="O434" s="37"/>
      <c r="P434" s="37"/>
      <c r="Q434" s="37"/>
      <c r="R434" s="37"/>
      <c r="S434" s="37"/>
      <c r="T434" s="37"/>
      <c r="U434" s="37"/>
      <c r="V434" s="37"/>
      <c r="W434" s="37"/>
      <c r="X434" s="37"/>
      <c r="Y434" s="37"/>
    </row>
    <row r="435" spans="1:25" ht="15.75">
      <c r="A435" s="87" t="s">
        <v>77</v>
      </c>
      <c r="B435" s="90" t="s">
        <v>78</v>
      </c>
      <c r="C435" s="91"/>
      <c r="D435" s="91"/>
      <c r="E435" s="91"/>
      <c r="F435" s="91"/>
      <c r="G435" s="91"/>
      <c r="H435" s="91"/>
      <c r="I435" s="91"/>
      <c r="J435" s="91"/>
      <c r="K435" s="91"/>
      <c r="L435" s="91"/>
      <c r="M435" s="91"/>
      <c r="N435" s="91"/>
      <c r="O435" s="91"/>
      <c r="P435" s="91"/>
      <c r="Q435" s="91"/>
      <c r="R435" s="91"/>
      <c r="S435" s="91"/>
      <c r="T435" s="91"/>
      <c r="U435" s="91"/>
      <c r="V435" s="91"/>
      <c r="W435" s="91"/>
      <c r="X435" s="91"/>
      <c r="Y435" s="92"/>
    </row>
    <row r="436" spans="1:25" ht="15.75">
      <c r="A436" s="88"/>
      <c r="B436" s="93"/>
      <c r="C436" s="94"/>
      <c r="D436" s="94"/>
      <c r="E436" s="94"/>
      <c r="F436" s="94"/>
      <c r="G436" s="94"/>
      <c r="H436" s="94"/>
      <c r="I436" s="94"/>
      <c r="J436" s="94"/>
      <c r="K436" s="94"/>
      <c r="L436" s="94"/>
      <c r="M436" s="94"/>
      <c r="N436" s="94"/>
      <c r="O436" s="94"/>
      <c r="P436" s="94"/>
      <c r="Q436" s="94"/>
      <c r="R436" s="94"/>
      <c r="S436" s="94"/>
      <c r="T436" s="94"/>
      <c r="U436" s="94"/>
      <c r="V436" s="94"/>
      <c r="W436" s="94"/>
      <c r="X436" s="94"/>
      <c r="Y436" s="95"/>
    </row>
    <row r="437" spans="1:25" ht="15.75" customHeight="1">
      <c r="A437" s="88"/>
      <c r="B437" s="96" t="s">
        <v>79</v>
      </c>
      <c r="C437" s="96" t="s">
        <v>80</v>
      </c>
      <c r="D437" s="96" t="s">
        <v>81</v>
      </c>
      <c r="E437" s="96" t="s">
        <v>82</v>
      </c>
      <c r="F437" s="96" t="s">
        <v>83</v>
      </c>
      <c r="G437" s="96" t="s">
        <v>84</v>
      </c>
      <c r="H437" s="96" t="s">
        <v>85</v>
      </c>
      <c r="I437" s="96" t="s">
        <v>86</v>
      </c>
      <c r="J437" s="96" t="s">
        <v>87</v>
      </c>
      <c r="K437" s="96" t="s">
        <v>88</v>
      </c>
      <c r="L437" s="96" t="s">
        <v>89</v>
      </c>
      <c r="M437" s="96" t="s">
        <v>90</v>
      </c>
      <c r="N437" s="96" t="s">
        <v>91</v>
      </c>
      <c r="O437" s="96" t="s">
        <v>92</v>
      </c>
      <c r="P437" s="96" t="s">
        <v>93</v>
      </c>
      <c r="Q437" s="96" t="s">
        <v>94</v>
      </c>
      <c r="R437" s="96" t="s">
        <v>95</v>
      </c>
      <c r="S437" s="96" t="s">
        <v>96</v>
      </c>
      <c r="T437" s="96" t="s">
        <v>97</v>
      </c>
      <c r="U437" s="96" t="s">
        <v>98</v>
      </c>
      <c r="V437" s="96" t="s">
        <v>99</v>
      </c>
      <c r="W437" s="96" t="s">
        <v>100</v>
      </c>
      <c r="X437" s="96" t="s">
        <v>101</v>
      </c>
      <c r="Y437" s="96" t="s">
        <v>102</v>
      </c>
    </row>
    <row r="438" spans="1:25" ht="15.75">
      <c r="A438" s="89"/>
      <c r="B438" s="97"/>
      <c r="C438" s="97"/>
      <c r="D438" s="97"/>
      <c r="E438" s="97"/>
      <c r="F438" s="97"/>
      <c r="G438" s="97"/>
      <c r="H438" s="97"/>
      <c r="I438" s="97"/>
      <c r="J438" s="97"/>
      <c r="K438" s="97"/>
      <c r="L438" s="97"/>
      <c r="M438" s="97"/>
      <c r="N438" s="97"/>
      <c r="O438" s="97"/>
      <c r="P438" s="97"/>
      <c r="Q438" s="97"/>
      <c r="R438" s="97"/>
      <c r="S438" s="97"/>
      <c r="T438" s="97"/>
      <c r="U438" s="97"/>
      <c r="V438" s="97"/>
      <c r="W438" s="97"/>
      <c r="X438" s="97"/>
      <c r="Y438" s="97"/>
    </row>
    <row r="439" spans="1:25" ht="15.75">
      <c r="A439" s="40">
        <f>A402</f>
        <v>44986</v>
      </c>
      <c r="B439" s="41">
        <v>1738.1799999999998</v>
      </c>
      <c r="C439" s="41">
        <v>1677.9899999999998</v>
      </c>
      <c r="D439" s="41">
        <v>1662.0099999999998</v>
      </c>
      <c r="E439" s="41">
        <v>1662</v>
      </c>
      <c r="F439" s="41">
        <v>1661.9499999999998</v>
      </c>
      <c r="G439" s="41">
        <v>1661.81</v>
      </c>
      <c r="H439" s="41">
        <v>1737.1599999999999</v>
      </c>
      <c r="I439" s="41">
        <v>1935.37</v>
      </c>
      <c r="J439" s="41">
        <v>1733.6</v>
      </c>
      <c r="K439" s="41">
        <v>1715.27</v>
      </c>
      <c r="L439" s="41">
        <v>1703.8400000000001</v>
      </c>
      <c r="M439" s="41">
        <v>1664.5</v>
      </c>
      <c r="N439" s="41">
        <v>1672.81</v>
      </c>
      <c r="O439" s="41">
        <v>1695.5099999999998</v>
      </c>
      <c r="P439" s="41">
        <v>1762.3600000000001</v>
      </c>
      <c r="Q439" s="41">
        <v>1785.35</v>
      </c>
      <c r="R439" s="41">
        <v>1779.9499999999998</v>
      </c>
      <c r="S439" s="41">
        <v>1807.7199999999998</v>
      </c>
      <c r="T439" s="41">
        <v>1891.5</v>
      </c>
      <c r="U439" s="41">
        <v>1844.4899999999998</v>
      </c>
      <c r="V439" s="41">
        <v>1800.2199999999998</v>
      </c>
      <c r="W439" s="41">
        <v>1744.1599999999999</v>
      </c>
      <c r="X439" s="41">
        <v>1966.21</v>
      </c>
      <c r="Y439" s="41">
        <v>1852.0300000000002</v>
      </c>
    </row>
    <row r="440" spans="1:25" ht="15.75">
      <c r="A440" s="40">
        <f>A439+1</f>
        <v>44987</v>
      </c>
      <c r="B440" s="41">
        <v>1754.52</v>
      </c>
      <c r="C440" s="41">
        <v>1700.42</v>
      </c>
      <c r="D440" s="41">
        <v>1661.92</v>
      </c>
      <c r="E440" s="41">
        <v>1661.9</v>
      </c>
      <c r="F440" s="41">
        <v>1661.79</v>
      </c>
      <c r="G440" s="41">
        <v>1661.5500000000002</v>
      </c>
      <c r="H440" s="41">
        <v>1683.08</v>
      </c>
      <c r="I440" s="41">
        <v>1755.4299999999998</v>
      </c>
      <c r="J440" s="41">
        <v>1660.9299999999998</v>
      </c>
      <c r="K440" s="41">
        <v>1727.73</v>
      </c>
      <c r="L440" s="41">
        <v>1785.4099999999999</v>
      </c>
      <c r="M440" s="41">
        <v>1823.67</v>
      </c>
      <c r="N440" s="41">
        <v>1859.5700000000002</v>
      </c>
      <c r="O440" s="41">
        <v>1901.12</v>
      </c>
      <c r="P440" s="41">
        <v>1869.83</v>
      </c>
      <c r="Q440" s="41">
        <v>1842.8899999999999</v>
      </c>
      <c r="R440" s="41">
        <v>1826.62</v>
      </c>
      <c r="S440" s="41">
        <v>1807.3600000000001</v>
      </c>
      <c r="T440" s="41">
        <v>1928.1100000000001</v>
      </c>
      <c r="U440" s="41">
        <v>1852.67</v>
      </c>
      <c r="V440" s="41">
        <v>1784.37</v>
      </c>
      <c r="W440" s="41">
        <v>1698.58</v>
      </c>
      <c r="X440" s="41">
        <v>1978.5700000000002</v>
      </c>
      <c r="Y440" s="41">
        <v>1893.3899999999999</v>
      </c>
    </row>
    <row r="441" spans="1:25" ht="15.75">
      <c r="A441" s="40">
        <f aca="true" t="shared" si="11" ref="A441:A469">A440+1</f>
        <v>44988</v>
      </c>
      <c r="B441" s="41">
        <v>1863.85</v>
      </c>
      <c r="C441" s="41">
        <v>1751.3899999999999</v>
      </c>
      <c r="D441" s="41">
        <v>1661.6599999999999</v>
      </c>
      <c r="E441" s="41">
        <v>1661.65</v>
      </c>
      <c r="F441" s="41">
        <v>1661.5700000000002</v>
      </c>
      <c r="G441" s="41">
        <v>1661.3000000000002</v>
      </c>
      <c r="H441" s="41">
        <v>1714.6599999999999</v>
      </c>
      <c r="I441" s="41">
        <v>1762.67</v>
      </c>
      <c r="J441" s="41">
        <v>1660.58</v>
      </c>
      <c r="K441" s="41">
        <v>1660.67</v>
      </c>
      <c r="L441" s="41">
        <v>1740.31</v>
      </c>
      <c r="M441" s="41">
        <v>1719.62</v>
      </c>
      <c r="N441" s="41">
        <v>1732.5700000000002</v>
      </c>
      <c r="O441" s="41">
        <v>1716.5700000000002</v>
      </c>
      <c r="P441" s="41">
        <v>1660.4499999999998</v>
      </c>
      <c r="Q441" s="41">
        <v>1678.7399999999998</v>
      </c>
      <c r="R441" s="41">
        <v>1749.0900000000001</v>
      </c>
      <c r="S441" s="41">
        <v>1767.12</v>
      </c>
      <c r="T441" s="41">
        <v>1911.44</v>
      </c>
      <c r="U441" s="41">
        <v>1854.3200000000002</v>
      </c>
      <c r="V441" s="41">
        <v>1834.37</v>
      </c>
      <c r="W441" s="41">
        <v>1790.1399999999999</v>
      </c>
      <c r="X441" s="41">
        <v>2224.09</v>
      </c>
      <c r="Y441" s="41">
        <v>1920.3000000000002</v>
      </c>
    </row>
    <row r="442" spans="1:25" ht="15.75">
      <c r="A442" s="40">
        <f t="shared" si="11"/>
        <v>44989</v>
      </c>
      <c r="B442" s="41">
        <v>1768.04</v>
      </c>
      <c r="C442" s="41">
        <v>1661.2399999999998</v>
      </c>
      <c r="D442" s="41">
        <v>1661.3000000000002</v>
      </c>
      <c r="E442" s="41">
        <v>1661.2199999999998</v>
      </c>
      <c r="F442" s="41">
        <v>1661.1999999999998</v>
      </c>
      <c r="G442" s="41">
        <v>1661.2599999999998</v>
      </c>
      <c r="H442" s="41">
        <v>1660.2599999999998</v>
      </c>
      <c r="I442" s="41">
        <v>1855.23</v>
      </c>
      <c r="J442" s="41">
        <v>1660.8000000000002</v>
      </c>
      <c r="K442" s="41">
        <v>1690.81</v>
      </c>
      <c r="L442" s="41">
        <v>1753.96</v>
      </c>
      <c r="M442" s="41">
        <v>1763.1799999999998</v>
      </c>
      <c r="N442" s="41">
        <v>1686.1799999999998</v>
      </c>
      <c r="O442" s="41">
        <v>1660.9299999999998</v>
      </c>
      <c r="P442" s="41">
        <v>1660.75</v>
      </c>
      <c r="Q442" s="41">
        <v>1676.6799999999998</v>
      </c>
      <c r="R442" s="41">
        <v>1686.25</v>
      </c>
      <c r="S442" s="41">
        <v>1660.7199999999998</v>
      </c>
      <c r="T442" s="41">
        <v>1744.8400000000001</v>
      </c>
      <c r="U442" s="41">
        <v>1659.15</v>
      </c>
      <c r="V442" s="41">
        <v>1659</v>
      </c>
      <c r="W442" s="41">
        <v>1659.0099999999998</v>
      </c>
      <c r="X442" s="41">
        <v>1892.02</v>
      </c>
      <c r="Y442" s="41">
        <v>1823.06</v>
      </c>
    </row>
    <row r="443" spans="1:25" ht="15.75">
      <c r="A443" s="40">
        <f t="shared" si="11"/>
        <v>44990</v>
      </c>
      <c r="B443" s="41">
        <v>1719.1399999999999</v>
      </c>
      <c r="C443" s="41">
        <v>1661.29</v>
      </c>
      <c r="D443" s="41">
        <v>1661.3200000000002</v>
      </c>
      <c r="E443" s="41">
        <v>1661.21</v>
      </c>
      <c r="F443" s="41">
        <v>1661.2399999999998</v>
      </c>
      <c r="G443" s="41">
        <v>1661.25</v>
      </c>
      <c r="H443" s="41">
        <v>1660.3600000000001</v>
      </c>
      <c r="I443" s="41">
        <v>1821.8899999999999</v>
      </c>
      <c r="J443" s="41">
        <v>1660.67</v>
      </c>
      <c r="K443" s="41">
        <v>1703.94</v>
      </c>
      <c r="L443" s="41">
        <v>1759.42</v>
      </c>
      <c r="M443" s="41">
        <v>1802.3400000000001</v>
      </c>
      <c r="N443" s="41">
        <v>1845.44</v>
      </c>
      <c r="O443" s="41">
        <v>1857.85</v>
      </c>
      <c r="P443" s="41">
        <v>1801.98</v>
      </c>
      <c r="Q443" s="41">
        <v>1819.58</v>
      </c>
      <c r="R443" s="41">
        <v>1801.27</v>
      </c>
      <c r="S443" s="41">
        <v>1700.77</v>
      </c>
      <c r="T443" s="41">
        <v>1803.77</v>
      </c>
      <c r="U443" s="41">
        <v>1718.23</v>
      </c>
      <c r="V443" s="41">
        <v>1659.38</v>
      </c>
      <c r="W443" s="41">
        <v>1659.1999999999998</v>
      </c>
      <c r="X443" s="41">
        <v>1900.98</v>
      </c>
      <c r="Y443" s="41">
        <v>1846.5300000000002</v>
      </c>
    </row>
    <row r="444" spans="1:25" ht="15.75">
      <c r="A444" s="40">
        <f t="shared" si="11"/>
        <v>44991</v>
      </c>
      <c r="B444" s="41">
        <v>1738.7599999999998</v>
      </c>
      <c r="C444" s="41">
        <v>1661.3600000000001</v>
      </c>
      <c r="D444" s="41">
        <v>1661.4899999999998</v>
      </c>
      <c r="E444" s="41">
        <v>1661.4699999999998</v>
      </c>
      <c r="F444" s="41">
        <v>1661.3000000000002</v>
      </c>
      <c r="G444" s="41">
        <v>1661.1399999999999</v>
      </c>
      <c r="H444" s="41">
        <v>1660.1799999999998</v>
      </c>
      <c r="I444" s="41">
        <v>1831.71</v>
      </c>
      <c r="J444" s="41">
        <v>1661.0300000000002</v>
      </c>
      <c r="K444" s="41">
        <v>1702.27</v>
      </c>
      <c r="L444" s="41">
        <v>1756.31</v>
      </c>
      <c r="M444" s="41">
        <v>1798.6999999999998</v>
      </c>
      <c r="N444" s="41">
        <v>1836.63</v>
      </c>
      <c r="O444" s="41">
        <v>1856.48</v>
      </c>
      <c r="P444" s="41">
        <v>1795.8000000000002</v>
      </c>
      <c r="Q444" s="41">
        <v>1814.8000000000002</v>
      </c>
      <c r="R444" s="41">
        <v>1798.35</v>
      </c>
      <c r="S444" s="41">
        <v>1699.83</v>
      </c>
      <c r="T444" s="41">
        <v>1799.19</v>
      </c>
      <c r="U444" s="41">
        <v>1716.6399999999999</v>
      </c>
      <c r="V444" s="41">
        <v>1659.48</v>
      </c>
      <c r="W444" s="41">
        <v>1659.3600000000001</v>
      </c>
      <c r="X444" s="41">
        <v>1893.75</v>
      </c>
      <c r="Y444" s="41">
        <v>1836.52</v>
      </c>
    </row>
    <row r="445" spans="1:25" ht="15.75">
      <c r="A445" s="40">
        <f t="shared" si="11"/>
        <v>44992</v>
      </c>
      <c r="B445" s="41">
        <v>1717.52</v>
      </c>
      <c r="C445" s="41">
        <v>1661.3600000000001</v>
      </c>
      <c r="D445" s="41">
        <v>1661.4099999999999</v>
      </c>
      <c r="E445" s="41">
        <v>1661.3200000000002</v>
      </c>
      <c r="F445" s="41">
        <v>1661.31</v>
      </c>
      <c r="G445" s="41">
        <v>1661.1799999999998</v>
      </c>
      <c r="H445" s="41">
        <v>1660.0099999999998</v>
      </c>
      <c r="I445" s="41">
        <v>1796.17</v>
      </c>
      <c r="J445" s="41">
        <v>1660.1999999999998</v>
      </c>
      <c r="K445" s="41">
        <v>1660.29</v>
      </c>
      <c r="L445" s="41">
        <v>1699.9099999999999</v>
      </c>
      <c r="M445" s="41">
        <v>1750.6799999999998</v>
      </c>
      <c r="N445" s="41">
        <v>1794.3600000000001</v>
      </c>
      <c r="O445" s="41">
        <v>1811.92</v>
      </c>
      <c r="P445" s="41">
        <v>1738.19</v>
      </c>
      <c r="Q445" s="41">
        <v>1788.1</v>
      </c>
      <c r="R445" s="41">
        <v>1740.8000000000002</v>
      </c>
      <c r="S445" s="41">
        <v>1659.2599999999998</v>
      </c>
      <c r="T445" s="41">
        <v>1705.21</v>
      </c>
      <c r="U445" s="41">
        <v>1657.62</v>
      </c>
      <c r="V445" s="41">
        <v>1654.85</v>
      </c>
      <c r="W445" s="41">
        <v>1654.8400000000001</v>
      </c>
      <c r="X445" s="41">
        <v>1858.0300000000002</v>
      </c>
      <c r="Y445" s="41">
        <v>1812.65</v>
      </c>
    </row>
    <row r="446" spans="1:25" ht="15.75">
      <c r="A446" s="40">
        <f t="shared" si="11"/>
        <v>44993</v>
      </c>
      <c r="B446" s="41">
        <v>1719.83</v>
      </c>
      <c r="C446" s="41">
        <v>1660.81</v>
      </c>
      <c r="D446" s="41">
        <v>1660.85</v>
      </c>
      <c r="E446" s="41">
        <v>1660.6399999999999</v>
      </c>
      <c r="F446" s="41">
        <v>1660.6100000000001</v>
      </c>
      <c r="G446" s="41">
        <v>1660.31</v>
      </c>
      <c r="H446" s="41">
        <v>1658.6100000000001</v>
      </c>
      <c r="I446" s="41">
        <v>1658.6399999999999</v>
      </c>
      <c r="J446" s="41">
        <v>1659.2199999999998</v>
      </c>
      <c r="K446" s="41">
        <v>1659.1399999999999</v>
      </c>
      <c r="L446" s="41">
        <v>1727.9699999999998</v>
      </c>
      <c r="M446" s="41">
        <v>1775.5300000000002</v>
      </c>
      <c r="N446" s="41">
        <v>1738.79</v>
      </c>
      <c r="O446" s="41">
        <v>1658.94</v>
      </c>
      <c r="P446" s="41">
        <v>1658.6399999999999</v>
      </c>
      <c r="Q446" s="41">
        <v>1659.0700000000002</v>
      </c>
      <c r="R446" s="41">
        <v>1659.4</v>
      </c>
      <c r="S446" s="41">
        <v>1659.4499999999998</v>
      </c>
      <c r="T446" s="41">
        <v>1682.79</v>
      </c>
      <c r="U446" s="41">
        <v>1657.21</v>
      </c>
      <c r="V446" s="41">
        <v>1657.2599999999998</v>
      </c>
      <c r="W446" s="41">
        <v>1656.73</v>
      </c>
      <c r="X446" s="41">
        <v>1838.9099999999999</v>
      </c>
      <c r="Y446" s="41">
        <v>1777.25</v>
      </c>
    </row>
    <row r="447" spans="1:25" ht="15.75">
      <c r="A447" s="40">
        <f t="shared" si="11"/>
        <v>44994</v>
      </c>
      <c r="B447" s="41">
        <v>1711.94</v>
      </c>
      <c r="C447" s="41">
        <v>1660.8600000000001</v>
      </c>
      <c r="D447" s="41">
        <v>1660.9</v>
      </c>
      <c r="E447" s="41">
        <v>1660.7399999999998</v>
      </c>
      <c r="F447" s="41">
        <v>1660.73</v>
      </c>
      <c r="G447" s="41">
        <v>1660.48</v>
      </c>
      <c r="H447" s="41">
        <v>1658.8400000000001</v>
      </c>
      <c r="I447" s="41">
        <v>1659.04</v>
      </c>
      <c r="J447" s="41">
        <v>1659.35</v>
      </c>
      <c r="K447" s="41">
        <v>1667.0099999999998</v>
      </c>
      <c r="L447" s="41">
        <v>1773.15</v>
      </c>
      <c r="M447" s="41">
        <v>1823.8600000000001</v>
      </c>
      <c r="N447" s="41">
        <v>1779.17</v>
      </c>
      <c r="O447" s="41">
        <v>1679.92</v>
      </c>
      <c r="P447" s="41">
        <v>1659.08</v>
      </c>
      <c r="Q447" s="41">
        <v>1659.2399999999998</v>
      </c>
      <c r="R447" s="41">
        <v>1659.54</v>
      </c>
      <c r="S447" s="41">
        <v>1659.85</v>
      </c>
      <c r="T447" s="41">
        <v>1731.0700000000002</v>
      </c>
      <c r="U447" s="41">
        <v>1657.92</v>
      </c>
      <c r="V447" s="41">
        <v>1657.7199999999998</v>
      </c>
      <c r="W447" s="41">
        <v>1657.9299999999998</v>
      </c>
      <c r="X447" s="41">
        <v>1878.6799999999998</v>
      </c>
      <c r="Y447" s="41">
        <v>1799.1999999999998</v>
      </c>
    </row>
    <row r="448" spans="1:25" ht="15.75">
      <c r="A448" s="40">
        <f t="shared" si="11"/>
        <v>44995</v>
      </c>
      <c r="B448" s="41">
        <v>1705.3000000000002</v>
      </c>
      <c r="C448" s="41">
        <v>1660.92</v>
      </c>
      <c r="D448" s="41">
        <v>1660.9</v>
      </c>
      <c r="E448" s="41">
        <v>1660.7399999999998</v>
      </c>
      <c r="F448" s="41">
        <v>1660.71</v>
      </c>
      <c r="G448" s="41">
        <v>1660.58</v>
      </c>
      <c r="H448" s="41">
        <v>1658.79</v>
      </c>
      <c r="I448" s="41">
        <v>1659.1599999999999</v>
      </c>
      <c r="J448" s="41">
        <v>1659.48</v>
      </c>
      <c r="K448" s="41">
        <v>1659.62</v>
      </c>
      <c r="L448" s="41">
        <v>1687.4899999999998</v>
      </c>
      <c r="M448" s="41">
        <v>1738.83</v>
      </c>
      <c r="N448" s="41">
        <v>1693.48</v>
      </c>
      <c r="O448" s="41">
        <v>1659.7800000000002</v>
      </c>
      <c r="P448" s="41">
        <v>1659.54</v>
      </c>
      <c r="Q448" s="41">
        <v>1659.73</v>
      </c>
      <c r="R448" s="41">
        <v>1660.1999999999998</v>
      </c>
      <c r="S448" s="41">
        <v>1660.21</v>
      </c>
      <c r="T448" s="41">
        <v>1701.0900000000001</v>
      </c>
      <c r="U448" s="41">
        <v>1659.35</v>
      </c>
      <c r="V448" s="41">
        <v>1659.25</v>
      </c>
      <c r="W448" s="41">
        <v>1658.31</v>
      </c>
      <c r="X448" s="41">
        <v>1796.9699999999998</v>
      </c>
      <c r="Y448" s="41">
        <v>1791.83</v>
      </c>
    </row>
    <row r="449" spans="1:25" ht="15.75">
      <c r="A449" s="40">
        <f t="shared" si="11"/>
        <v>44996</v>
      </c>
      <c r="B449" s="41">
        <v>1731.33</v>
      </c>
      <c r="C449" s="41">
        <v>1661.3200000000002</v>
      </c>
      <c r="D449" s="41">
        <v>1661.6799999999998</v>
      </c>
      <c r="E449" s="41">
        <v>1661.7199999999998</v>
      </c>
      <c r="F449" s="41">
        <v>1661.6100000000001</v>
      </c>
      <c r="G449" s="41">
        <v>1660.9699999999998</v>
      </c>
      <c r="H449" s="41">
        <v>1659.6999999999998</v>
      </c>
      <c r="I449" s="41">
        <v>1659.2199999999998</v>
      </c>
      <c r="J449" s="41">
        <v>1660.06</v>
      </c>
      <c r="K449" s="41">
        <v>1660.23</v>
      </c>
      <c r="L449" s="41">
        <v>1660.37</v>
      </c>
      <c r="M449" s="41">
        <v>1660.35</v>
      </c>
      <c r="N449" s="41">
        <v>1660.4</v>
      </c>
      <c r="O449" s="41">
        <v>1660.4</v>
      </c>
      <c r="P449" s="41">
        <v>1660.2599999999998</v>
      </c>
      <c r="Q449" s="41">
        <v>1660.1599999999999</v>
      </c>
      <c r="R449" s="41">
        <v>1660.2599999999998</v>
      </c>
      <c r="S449" s="41">
        <v>1660.46</v>
      </c>
      <c r="T449" s="41">
        <v>1732.8000000000002</v>
      </c>
      <c r="U449" s="41">
        <v>1686.94</v>
      </c>
      <c r="V449" s="41">
        <v>1659.38</v>
      </c>
      <c r="W449" s="41">
        <v>1659.17</v>
      </c>
      <c r="X449" s="41">
        <v>1891.6599999999999</v>
      </c>
      <c r="Y449" s="41">
        <v>1825.0099999999998</v>
      </c>
    </row>
    <row r="450" spans="1:25" ht="15.75">
      <c r="A450" s="40">
        <f t="shared" si="11"/>
        <v>44997</v>
      </c>
      <c r="B450" s="41">
        <v>1735.94</v>
      </c>
      <c r="C450" s="41">
        <v>1661.6599999999999</v>
      </c>
      <c r="D450" s="41">
        <v>1661.81</v>
      </c>
      <c r="E450" s="41">
        <v>1661.8600000000001</v>
      </c>
      <c r="F450" s="41">
        <v>1661.8200000000002</v>
      </c>
      <c r="G450" s="41">
        <v>1661.69</v>
      </c>
      <c r="H450" s="41">
        <v>1661.0900000000001</v>
      </c>
      <c r="I450" s="41">
        <v>1745.81</v>
      </c>
      <c r="J450" s="41">
        <v>1660.54</v>
      </c>
      <c r="K450" s="41">
        <v>1660.67</v>
      </c>
      <c r="L450" s="41">
        <v>1660.7199999999998</v>
      </c>
      <c r="M450" s="41">
        <v>1660.6999999999998</v>
      </c>
      <c r="N450" s="41">
        <v>1660.6100000000001</v>
      </c>
      <c r="O450" s="41">
        <v>1660.7800000000002</v>
      </c>
      <c r="P450" s="41">
        <v>1660.87</v>
      </c>
      <c r="Q450" s="41">
        <v>1660.9299999999998</v>
      </c>
      <c r="R450" s="41">
        <v>1661.19</v>
      </c>
      <c r="S450" s="41">
        <v>1661.29</v>
      </c>
      <c r="T450" s="41">
        <v>1695.75</v>
      </c>
      <c r="U450" s="41">
        <v>1667.37</v>
      </c>
      <c r="V450" s="41">
        <v>1660.21</v>
      </c>
      <c r="W450" s="41">
        <v>1660.02</v>
      </c>
      <c r="X450" s="41">
        <v>1827.7399999999998</v>
      </c>
      <c r="Y450" s="41">
        <v>1731.46</v>
      </c>
    </row>
    <row r="451" spans="1:25" ht="15.75">
      <c r="A451" s="40">
        <f t="shared" si="11"/>
        <v>44998</v>
      </c>
      <c r="B451" s="41">
        <v>1726.38</v>
      </c>
      <c r="C451" s="41">
        <v>1661.67</v>
      </c>
      <c r="D451" s="41">
        <v>1661.77</v>
      </c>
      <c r="E451" s="41">
        <v>1661.79</v>
      </c>
      <c r="F451" s="41">
        <v>1661.81</v>
      </c>
      <c r="G451" s="41">
        <v>1661.83</v>
      </c>
      <c r="H451" s="41">
        <v>1661.0500000000002</v>
      </c>
      <c r="I451" s="41">
        <v>1660.73</v>
      </c>
      <c r="J451" s="41">
        <v>1661.1999999999998</v>
      </c>
      <c r="K451" s="41">
        <v>1661.38</v>
      </c>
      <c r="L451" s="41">
        <v>1661.37</v>
      </c>
      <c r="M451" s="41">
        <v>1661.25</v>
      </c>
      <c r="N451" s="41">
        <v>1661.0700000000002</v>
      </c>
      <c r="O451" s="41">
        <v>1661.4</v>
      </c>
      <c r="P451" s="41">
        <v>1661.3400000000001</v>
      </c>
      <c r="Q451" s="41">
        <v>1661.2399999999998</v>
      </c>
      <c r="R451" s="41">
        <v>1661.3200000000002</v>
      </c>
      <c r="S451" s="41">
        <v>1661.31</v>
      </c>
      <c r="T451" s="41">
        <v>1712.2599999999998</v>
      </c>
      <c r="U451" s="41">
        <v>1664.67</v>
      </c>
      <c r="V451" s="41">
        <v>1660.2800000000002</v>
      </c>
      <c r="W451" s="41">
        <v>1660.0900000000001</v>
      </c>
      <c r="X451" s="41">
        <v>1883.46</v>
      </c>
      <c r="Y451" s="41">
        <v>1817.0300000000002</v>
      </c>
    </row>
    <row r="452" spans="1:25" ht="15.75">
      <c r="A452" s="40">
        <f t="shared" si="11"/>
        <v>44999</v>
      </c>
      <c r="B452" s="41">
        <v>1738.2399999999998</v>
      </c>
      <c r="C452" s="41">
        <v>1661.29</v>
      </c>
      <c r="D452" s="41">
        <v>1661.8899999999999</v>
      </c>
      <c r="E452" s="41">
        <v>1661.9099999999999</v>
      </c>
      <c r="F452" s="41">
        <v>1661.96</v>
      </c>
      <c r="G452" s="41">
        <v>1661.94</v>
      </c>
      <c r="H452" s="41">
        <v>1661.1</v>
      </c>
      <c r="I452" s="41">
        <v>1659.71</v>
      </c>
      <c r="J452" s="41">
        <v>1660.83</v>
      </c>
      <c r="K452" s="41">
        <v>1660.9</v>
      </c>
      <c r="L452" s="41">
        <v>1660.92</v>
      </c>
      <c r="M452" s="41">
        <v>1660.8400000000001</v>
      </c>
      <c r="N452" s="41">
        <v>1660.6999999999998</v>
      </c>
      <c r="O452" s="41">
        <v>1660.8000000000002</v>
      </c>
      <c r="P452" s="41">
        <v>1660.7199999999998</v>
      </c>
      <c r="Q452" s="41">
        <v>1660.58</v>
      </c>
      <c r="R452" s="41">
        <v>1660.54</v>
      </c>
      <c r="S452" s="41">
        <v>1661.1799999999998</v>
      </c>
      <c r="T452" s="41">
        <v>1740.9299999999998</v>
      </c>
      <c r="U452" s="41">
        <v>1702.67</v>
      </c>
      <c r="V452" s="41">
        <v>1659.8400000000001</v>
      </c>
      <c r="W452" s="41">
        <v>1659.7800000000002</v>
      </c>
      <c r="X452" s="41">
        <v>1882.8400000000001</v>
      </c>
      <c r="Y452" s="41">
        <v>1748.0700000000002</v>
      </c>
    </row>
    <row r="453" spans="1:25" ht="15.75">
      <c r="A453" s="40">
        <f t="shared" si="11"/>
        <v>45000</v>
      </c>
      <c r="B453" s="41">
        <v>1661.08</v>
      </c>
      <c r="C453" s="41">
        <v>1661.92</v>
      </c>
      <c r="D453" s="41">
        <v>1661.98</v>
      </c>
      <c r="E453" s="41">
        <v>1662</v>
      </c>
      <c r="F453" s="41">
        <v>1662.0099999999998</v>
      </c>
      <c r="G453" s="41">
        <v>1662</v>
      </c>
      <c r="H453" s="41">
        <v>1661.3200000000002</v>
      </c>
      <c r="I453" s="41">
        <v>1660.8899999999999</v>
      </c>
      <c r="J453" s="41">
        <v>1661.4699999999998</v>
      </c>
      <c r="K453" s="41">
        <v>1661.4899999999998</v>
      </c>
      <c r="L453" s="41">
        <v>1661.48</v>
      </c>
      <c r="M453" s="41">
        <v>1661.4499999999998</v>
      </c>
      <c r="N453" s="41">
        <v>1661.42</v>
      </c>
      <c r="O453" s="41">
        <v>1661.4699999999998</v>
      </c>
      <c r="P453" s="41">
        <v>1661.48</v>
      </c>
      <c r="Q453" s="41">
        <v>1661.5500000000002</v>
      </c>
      <c r="R453" s="41">
        <v>1661.6</v>
      </c>
      <c r="S453" s="41">
        <v>1661.3899999999999</v>
      </c>
      <c r="T453" s="41">
        <v>1660.15</v>
      </c>
      <c r="U453" s="41">
        <v>1660.2399999999998</v>
      </c>
      <c r="V453" s="41">
        <v>1660.15</v>
      </c>
      <c r="W453" s="41">
        <v>1659.94</v>
      </c>
      <c r="X453" s="41">
        <v>1822.5500000000002</v>
      </c>
      <c r="Y453" s="41">
        <v>1689.73</v>
      </c>
    </row>
    <row r="454" spans="1:25" ht="15.75">
      <c r="A454" s="40">
        <f t="shared" si="11"/>
        <v>45001</v>
      </c>
      <c r="B454" s="41">
        <v>1661.6100000000001</v>
      </c>
      <c r="C454" s="41">
        <v>1661.8899999999999</v>
      </c>
      <c r="D454" s="41">
        <v>1662.02</v>
      </c>
      <c r="E454" s="41">
        <v>1662.0099999999998</v>
      </c>
      <c r="F454" s="41">
        <v>1661.9099999999999</v>
      </c>
      <c r="G454" s="41">
        <v>1661.98</v>
      </c>
      <c r="H454" s="41">
        <v>1661.0700000000002</v>
      </c>
      <c r="I454" s="41">
        <v>1660.71</v>
      </c>
      <c r="J454" s="41">
        <v>1661.6799999999998</v>
      </c>
      <c r="K454" s="41">
        <v>1661.67</v>
      </c>
      <c r="L454" s="41">
        <v>1661.6399999999999</v>
      </c>
      <c r="M454" s="41">
        <v>1661.6399999999999</v>
      </c>
      <c r="N454" s="41">
        <v>1661.6</v>
      </c>
      <c r="O454" s="41">
        <v>1661.67</v>
      </c>
      <c r="P454" s="41">
        <v>1661.67</v>
      </c>
      <c r="Q454" s="41">
        <v>1661.6999999999998</v>
      </c>
      <c r="R454" s="41">
        <v>1661.7800000000002</v>
      </c>
      <c r="S454" s="41">
        <v>1661.6599999999999</v>
      </c>
      <c r="T454" s="41">
        <v>1660.6799999999998</v>
      </c>
      <c r="U454" s="41">
        <v>1660.54</v>
      </c>
      <c r="V454" s="41">
        <v>1660.3600000000001</v>
      </c>
      <c r="W454" s="41">
        <v>1660.2800000000002</v>
      </c>
      <c r="X454" s="41">
        <v>1770.19</v>
      </c>
      <c r="Y454" s="41">
        <v>1661.77</v>
      </c>
    </row>
    <row r="455" spans="1:25" ht="15.75">
      <c r="A455" s="40">
        <f t="shared" si="11"/>
        <v>45002</v>
      </c>
      <c r="B455" s="41">
        <v>1661.98</v>
      </c>
      <c r="C455" s="41">
        <v>1662.1100000000001</v>
      </c>
      <c r="D455" s="41">
        <v>1662.21</v>
      </c>
      <c r="E455" s="41">
        <v>1662.1999999999998</v>
      </c>
      <c r="F455" s="41">
        <v>1662.12</v>
      </c>
      <c r="G455" s="41">
        <v>1662.19</v>
      </c>
      <c r="H455" s="41">
        <v>1661.4</v>
      </c>
      <c r="I455" s="41">
        <v>1661.31</v>
      </c>
      <c r="J455" s="41">
        <v>1661.7599999999998</v>
      </c>
      <c r="K455" s="41">
        <v>1661.71</v>
      </c>
      <c r="L455" s="41">
        <v>1661.7199999999998</v>
      </c>
      <c r="M455" s="41">
        <v>1661.7599999999998</v>
      </c>
      <c r="N455" s="41">
        <v>1661.75</v>
      </c>
      <c r="O455" s="41">
        <v>1661.77</v>
      </c>
      <c r="P455" s="41">
        <v>1661.7399999999998</v>
      </c>
      <c r="Q455" s="41">
        <v>1661.77</v>
      </c>
      <c r="R455" s="41">
        <v>1661.8400000000001</v>
      </c>
      <c r="S455" s="41">
        <v>1661.4499999999998</v>
      </c>
      <c r="T455" s="41">
        <v>1660.3000000000002</v>
      </c>
      <c r="U455" s="41">
        <v>1660.3000000000002</v>
      </c>
      <c r="V455" s="41">
        <v>1660.2199999999998</v>
      </c>
      <c r="W455" s="41">
        <v>1660.04</v>
      </c>
      <c r="X455" s="41">
        <v>1765.7199999999998</v>
      </c>
      <c r="Y455" s="41">
        <v>1661.5500000000002</v>
      </c>
    </row>
    <row r="456" spans="1:25" ht="15.75">
      <c r="A456" s="40">
        <f t="shared" si="11"/>
        <v>45003</v>
      </c>
      <c r="B456" s="41">
        <v>1661.44</v>
      </c>
      <c r="C456" s="41">
        <v>1661.6599999999999</v>
      </c>
      <c r="D456" s="41">
        <v>1661.83</v>
      </c>
      <c r="E456" s="41">
        <v>1661.85</v>
      </c>
      <c r="F456" s="41">
        <v>1661.83</v>
      </c>
      <c r="G456" s="41">
        <v>1661.81</v>
      </c>
      <c r="H456" s="41">
        <v>1661.1599999999999</v>
      </c>
      <c r="I456" s="41">
        <v>1661.2599999999998</v>
      </c>
      <c r="J456" s="41">
        <v>1661.7800000000002</v>
      </c>
      <c r="K456" s="41">
        <v>1661.81</v>
      </c>
      <c r="L456" s="41">
        <v>1661.8200000000002</v>
      </c>
      <c r="M456" s="41">
        <v>1661.7599999999998</v>
      </c>
      <c r="N456" s="41">
        <v>1661.67</v>
      </c>
      <c r="O456" s="41">
        <v>1661.77</v>
      </c>
      <c r="P456" s="41">
        <v>1661.7800000000002</v>
      </c>
      <c r="Q456" s="41">
        <v>1661.8600000000001</v>
      </c>
      <c r="R456" s="41">
        <v>1661.92</v>
      </c>
      <c r="S456" s="41">
        <v>1661.69</v>
      </c>
      <c r="T456" s="41">
        <v>1660.6399999999999</v>
      </c>
      <c r="U456" s="41">
        <v>1660.4899999999998</v>
      </c>
      <c r="V456" s="41">
        <v>1660.37</v>
      </c>
      <c r="W456" s="41">
        <v>1660.3000000000002</v>
      </c>
      <c r="X456" s="41">
        <v>1760.4499999999998</v>
      </c>
      <c r="Y456" s="41">
        <v>1661.6799999999998</v>
      </c>
    </row>
    <row r="457" spans="1:25" ht="15.75">
      <c r="A457" s="40">
        <f t="shared" si="11"/>
        <v>45004</v>
      </c>
      <c r="B457" s="41">
        <v>1661.5500000000002</v>
      </c>
      <c r="C457" s="41">
        <v>1661.6799999999998</v>
      </c>
      <c r="D457" s="41">
        <v>1661.9</v>
      </c>
      <c r="E457" s="41">
        <v>1661.94</v>
      </c>
      <c r="F457" s="41">
        <v>1661.92</v>
      </c>
      <c r="G457" s="41">
        <v>1661.8400000000001</v>
      </c>
      <c r="H457" s="41">
        <v>1661.37</v>
      </c>
      <c r="I457" s="41">
        <v>1698.67</v>
      </c>
      <c r="J457" s="41">
        <v>1661.7199999999998</v>
      </c>
      <c r="K457" s="41">
        <v>1661.9299999999998</v>
      </c>
      <c r="L457" s="41">
        <v>1661.77</v>
      </c>
      <c r="M457" s="41">
        <v>1661.79</v>
      </c>
      <c r="N457" s="41">
        <v>1661.7800000000002</v>
      </c>
      <c r="O457" s="41">
        <v>1661.85</v>
      </c>
      <c r="P457" s="41">
        <v>1661.8200000000002</v>
      </c>
      <c r="Q457" s="41">
        <v>1661.8600000000001</v>
      </c>
      <c r="R457" s="41">
        <v>1661.98</v>
      </c>
      <c r="S457" s="41">
        <v>1661.8899999999999</v>
      </c>
      <c r="T457" s="41">
        <v>1660.7800000000002</v>
      </c>
      <c r="U457" s="41">
        <v>1660.5300000000002</v>
      </c>
      <c r="V457" s="41">
        <v>1660.31</v>
      </c>
      <c r="W457" s="41">
        <v>1660.38</v>
      </c>
      <c r="X457" s="41">
        <v>1781.2599999999998</v>
      </c>
      <c r="Y457" s="41">
        <v>1665.56</v>
      </c>
    </row>
    <row r="458" spans="1:25" ht="15.75">
      <c r="A458" s="40">
        <f t="shared" si="11"/>
        <v>45005</v>
      </c>
      <c r="B458" s="41">
        <v>1660.5500000000002</v>
      </c>
      <c r="C458" s="41">
        <v>1660.9899999999998</v>
      </c>
      <c r="D458" s="41">
        <v>1661.46</v>
      </c>
      <c r="E458" s="41">
        <v>1661.46</v>
      </c>
      <c r="F458" s="41">
        <v>1661.31</v>
      </c>
      <c r="G458" s="41">
        <v>1661.5300000000002</v>
      </c>
      <c r="H458" s="41">
        <v>1660.1999999999998</v>
      </c>
      <c r="I458" s="41">
        <v>1775.98</v>
      </c>
      <c r="J458" s="41">
        <v>1661.6999999999998</v>
      </c>
      <c r="K458" s="41">
        <v>1661.5500000000002</v>
      </c>
      <c r="L458" s="41">
        <v>1661.54</v>
      </c>
      <c r="M458" s="41">
        <v>1661.4899999999998</v>
      </c>
      <c r="N458" s="41">
        <v>1661.4699999999998</v>
      </c>
      <c r="O458" s="41">
        <v>1661.52</v>
      </c>
      <c r="P458" s="41">
        <v>1661.46</v>
      </c>
      <c r="Q458" s="41">
        <v>1661.5099999999998</v>
      </c>
      <c r="R458" s="41">
        <v>1661.6599999999999</v>
      </c>
      <c r="S458" s="41">
        <v>1661.4</v>
      </c>
      <c r="T458" s="41">
        <v>1660.25</v>
      </c>
      <c r="U458" s="41">
        <v>1669.4099999999999</v>
      </c>
      <c r="V458" s="41">
        <v>1659.9299999999998</v>
      </c>
      <c r="W458" s="41">
        <v>1659.9499999999998</v>
      </c>
      <c r="X458" s="41">
        <v>1810.69</v>
      </c>
      <c r="Y458" s="41">
        <v>1675.9499999999998</v>
      </c>
    </row>
    <row r="459" spans="1:25" ht="15.75">
      <c r="A459" s="40">
        <f t="shared" si="11"/>
        <v>45006</v>
      </c>
      <c r="B459" s="41">
        <v>1661.44</v>
      </c>
      <c r="C459" s="41">
        <v>1661.1399999999999</v>
      </c>
      <c r="D459" s="41">
        <v>1661.81</v>
      </c>
      <c r="E459" s="41">
        <v>1661.8400000000001</v>
      </c>
      <c r="F459" s="41">
        <v>1661.73</v>
      </c>
      <c r="G459" s="41">
        <v>1661.9299999999998</v>
      </c>
      <c r="H459" s="41">
        <v>1661.1599999999999</v>
      </c>
      <c r="I459" s="41">
        <v>1760.9499999999998</v>
      </c>
      <c r="J459" s="41">
        <v>1661.1799999999998</v>
      </c>
      <c r="K459" s="41">
        <v>1661.06</v>
      </c>
      <c r="L459" s="41">
        <v>1661.0900000000001</v>
      </c>
      <c r="M459" s="41">
        <v>1661.13</v>
      </c>
      <c r="N459" s="41">
        <v>1661.1599999999999</v>
      </c>
      <c r="O459" s="41">
        <v>1661.2199999999998</v>
      </c>
      <c r="P459" s="41">
        <v>1661.17</v>
      </c>
      <c r="Q459" s="41">
        <v>1661.13</v>
      </c>
      <c r="R459" s="41">
        <v>1661.2199999999998</v>
      </c>
      <c r="S459" s="41">
        <v>1661.4899999999998</v>
      </c>
      <c r="T459" s="41">
        <v>1660.27</v>
      </c>
      <c r="U459" s="41">
        <v>1670.33</v>
      </c>
      <c r="V459" s="41">
        <v>1660.2399999999998</v>
      </c>
      <c r="W459" s="41">
        <v>1660.1</v>
      </c>
      <c r="X459" s="41">
        <v>1811.62</v>
      </c>
      <c r="Y459" s="41">
        <v>1679.85</v>
      </c>
    </row>
    <row r="460" spans="1:25" ht="15.75">
      <c r="A460" s="40">
        <f t="shared" si="11"/>
        <v>45007</v>
      </c>
      <c r="B460" s="41">
        <v>1660.69</v>
      </c>
      <c r="C460" s="41">
        <v>1659.3600000000001</v>
      </c>
      <c r="D460" s="41">
        <v>1659.63</v>
      </c>
      <c r="E460" s="41">
        <v>1659.8000000000002</v>
      </c>
      <c r="F460" s="41">
        <v>1660.56</v>
      </c>
      <c r="G460" s="41">
        <v>1661.13</v>
      </c>
      <c r="H460" s="41">
        <v>1659.04</v>
      </c>
      <c r="I460" s="41">
        <v>1660.6</v>
      </c>
      <c r="J460" s="41">
        <v>1661.31</v>
      </c>
      <c r="K460" s="41">
        <v>1661.3600000000001</v>
      </c>
      <c r="L460" s="41">
        <v>1661.3899999999999</v>
      </c>
      <c r="M460" s="41">
        <v>1661.3899999999999</v>
      </c>
      <c r="N460" s="41">
        <v>1661.38</v>
      </c>
      <c r="O460" s="41">
        <v>1669.1100000000001</v>
      </c>
      <c r="P460" s="41">
        <v>1661.4</v>
      </c>
      <c r="Q460" s="41">
        <v>1661.38</v>
      </c>
      <c r="R460" s="41">
        <v>1661.38</v>
      </c>
      <c r="S460" s="41">
        <v>1661.44</v>
      </c>
      <c r="T460" s="41">
        <v>1659.9299999999998</v>
      </c>
      <c r="U460" s="41">
        <v>1660.1799999999998</v>
      </c>
      <c r="V460" s="41">
        <v>1660.15</v>
      </c>
      <c r="W460" s="41">
        <v>1659.92</v>
      </c>
      <c r="X460" s="41">
        <v>1818.35</v>
      </c>
      <c r="Y460" s="41">
        <v>1660.6599999999999</v>
      </c>
    </row>
    <row r="461" spans="1:25" ht="15.75">
      <c r="A461" s="40">
        <f t="shared" si="11"/>
        <v>45008</v>
      </c>
      <c r="B461" s="41">
        <v>1661.02</v>
      </c>
      <c r="C461" s="41">
        <v>1659.7199999999998</v>
      </c>
      <c r="D461" s="41">
        <v>1659.9499999999998</v>
      </c>
      <c r="E461" s="41">
        <v>1659.9299999999998</v>
      </c>
      <c r="F461" s="41">
        <v>1659.7599999999998</v>
      </c>
      <c r="G461" s="41">
        <v>1661</v>
      </c>
      <c r="H461" s="41">
        <v>1658.94</v>
      </c>
      <c r="I461" s="41">
        <v>1660.29</v>
      </c>
      <c r="J461" s="41">
        <v>1661.29</v>
      </c>
      <c r="K461" s="41">
        <v>1661.3000000000002</v>
      </c>
      <c r="L461" s="41">
        <v>1661.37</v>
      </c>
      <c r="M461" s="41">
        <v>1661.3899999999999</v>
      </c>
      <c r="N461" s="41">
        <v>1661.35</v>
      </c>
      <c r="O461" s="41">
        <v>1661.4</v>
      </c>
      <c r="P461" s="41">
        <v>1661.4</v>
      </c>
      <c r="Q461" s="41">
        <v>1661.3899999999999</v>
      </c>
      <c r="R461" s="41">
        <v>1661.4</v>
      </c>
      <c r="S461" s="41">
        <v>1661.6599999999999</v>
      </c>
      <c r="T461" s="41">
        <v>1660.23</v>
      </c>
      <c r="U461" s="41">
        <v>1660.15</v>
      </c>
      <c r="V461" s="41">
        <v>1659.9299999999998</v>
      </c>
      <c r="W461" s="41">
        <v>1660.3000000000002</v>
      </c>
      <c r="X461" s="41">
        <v>1754.15</v>
      </c>
      <c r="Y461" s="41">
        <v>1661.79</v>
      </c>
    </row>
    <row r="462" spans="1:25" ht="15.75">
      <c r="A462" s="40">
        <f t="shared" si="11"/>
        <v>45009</v>
      </c>
      <c r="B462" s="41">
        <v>1661.94</v>
      </c>
      <c r="C462" s="41">
        <v>1662</v>
      </c>
      <c r="D462" s="41">
        <v>1662.1399999999999</v>
      </c>
      <c r="E462" s="41">
        <v>1662.06</v>
      </c>
      <c r="F462" s="41">
        <v>1714.0300000000002</v>
      </c>
      <c r="G462" s="41">
        <v>1662.04</v>
      </c>
      <c r="H462" s="41">
        <v>1661.0500000000002</v>
      </c>
      <c r="I462" s="41">
        <v>1661.12</v>
      </c>
      <c r="J462" s="41">
        <v>1661.65</v>
      </c>
      <c r="K462" s="41">
        <v>1661.63</v>
      </c>
      <c r="L462" s="41">
        <v>1661.62</v>
      </c>
      <c r="M462" s="41">
        <v>1661.63</v>
      </c>
      <c r="N462" s="41">
        <v>1661.65</v>
      </c>
      <c r="O462" s="41">
        <v>1661.67</v>
      </c>
      <c r="P462" s="41">
        <v>1661.6999999999998</v>
      </c>
      <c r="Q462" s="41">
        <v>1661.7199999999998</v>
      </c>
      <c r="R462" s="41">
        <v>1661.8000000000002</v>
      </c>
      <c r="S462" s="41">
        <v>1661.71</v>
      </c>
      <c r="T462" s="41">
        <v>1660.38</v>
      </c>
      <c r="U462" s="41">
        <v>1660.2399999999998</v>
      </c>
      <c r="V462" s="41">
        <v>1659.9499999999998</v>
      </c>
      <c r="W462" s="41">
        <v>1660.3000000000002</v>
      </c>
      <c r="X462" s="41">
        <v>1757.6799999999998</v>
      </c>
      <c r="Y462" s="41">
        <v>1661.48</v>
      </c>
    </row>
    <row r="463" spans="1:25" ht="15.75">
      <c r="A463" s="40">
        <f t="shared" si="11"/>
        <v>45010</v>
      </c>
      <c r="B463" s="41">
        <v>1661.54</v>
      </c>
      <c r="C463" s="41">
        <v>1661.71</v>
      </c>
      <c r="D463" s="41">
        <v>1661.9099999999999</v>
      </c>
      <c r="E463" s="41">
        <v>1661.8400000000001</v>
      </c>
      <c r="F463" s="41">
        <v>1726.1399999999999</v>
      </c>
      <c r="G463" s="41">
        <v>1661.92</v>
      </c>
      <c r="H463" s="41">
        <v>1661.1100000000001</v>
      </c>
      <c r="I463" s="41">
        <v>1661.4699999999998</v>
      </c>
      <c r="J463" s="41">
        <v>1661.73</v>
      </c>
      <c r="K463" s="41">
        <v>1661.7599999999998</v>
      </c>
      <c r="L463" s="41">
        <v>1661.75</v>
      </c>
      <c r="M463" s="41">
        <v>1661.73</v>
      </c>
      <c r="N463" s="41">
        <v>1661.6999999999998</v>
      </c>
      <c r="O463" s="41">
        <v>1661.73</v>
      </c>
      <c r="P463" s="41">
        <v>1661.7599999999998</v>
      </c>
      <c r="Q463" s="41">
        <v>1661.77</v>
      </c>
      <c r="R463" s="41">
        <v>1661.8200000000002</v>
      </c>
      <c r="S463" s="41">
        <v>1661.8000000000002</v>
      </c>
      <c r="T463" s="41">
        <v>1660.5300000000002</v>
      </c>
      <c r="U463" s="41">
        <v>1660.31</v>
      </c>
      <c r="V463" s="41">
        <v>1660.0500000000002</v>
      </c>
      <c r="W463" s="41">
        <v>1659.96</v>
      </c>
      <c r="X463" s="41">
        <v>1752.46</v>
      </c>
      <c r="Y463" s="41">
        <v>1661.38</v>
      </c>
    </row>
    <row r="464" spans="1:25" ht="15.75">
      <c r="A464" s="40">
        <f t="shared" si="11"/>
        <v>45011</v>
      </c>
      <c r="B464" s="41">
        <v>1661.62</v>
      </c>
      <c r="C464" s="41">
        <v>1661.73</v>
      </c>
      <c r="D464" s="41">
        <v>1661.9299999999998</v>
      </c>
      <c r="E464" s="41">
        <v>1661.8400000000001</v>
      </c>
      <c r="F464" s="41">
        <v>1688.3400000000001</v>
      </c>
      <c r="G464" s="41">
        <v>1661.94</v>
      </c>
      <c r="H464" s="41">
        <v>1661.38</v>
      </c>
      <c r="I464" s="41">
        <v>1661.54</v>
      </c>
      <c r="J464" s="41">
        <v>1661.3600000000001</v>
      </c>
      <c r="K464" s="41">
        <v>1661.6399999999999</v>
      </c>
      <c r="L464" s="41">
        <v>1661.71</v>
      </c>
      <c r="M464" s="41">
        <v>1661.71</v>
      </c>
      <c r="N464" s="41">
        <v>1661.7199999999998</v>
      </c>
      <c r="O464" s="41">
        <v>1661.7800000000002</v>
      </c>
      <c r="P464" s="41">
        <v>1661.7599999999998</v>
      </c>
      <c r="Q464" s="41">
        <v>1661.8200000000002</v>
      </c>
      <c r="R464" s="41">
        <v>1661.8899999999999</v>
      </c>
      <c r="S464" s="41">
        <v>1661.8600000000001</v>
      </c>
      <c r="T464" s="41">
        <v>1660.65</v>
      </c>
      <c r="U464" s="41">
        <v>1660.52</v>
      </c>
      <c r="V464" s="41">
        <v>1660.33</v>
      </c>
      <c r="W464" s="41">
        <v>1659.9499999999998</v>
      </c>
      <c r="X464" s="41">
        <v>1742.8400000000001</v>
      </c>
      <c r="Y464" s="41">
        <v>1661.5900000000001</v>
      </c>
    </row>
    <row r="465" spans="1:25" ht="15.75">
      <c r="A465" s="40">
        <f t="shared" si="11"/>
        <v>45012</v>
      </c>
      <c r="B465" s="41">
        <v>1661.69</v>
      </c>
      <c r="C465" s="41">
        <v>1661.83</v>
      </c>
      <c r="D465" s="41">
        <v>1661.96</v>
      </c>
      <c r="E465" s="41">
        <v>1661.87</v>
      </c>
      <c r="F465" s="41">
        <v>1685</v>
      </c>
      <c r="G465" s="41">
        <v>1661.92</v>
      </c>
      <c r="H465" s="41">
        <v>1660.96</v>
      </c>
      <c r="I465" s="41">
        <v>1661.0300000000002</v>
      </c>
      <c r="J465" s="41">
        <v>1661.3400000000001</v>
      </c>
      <c r="K465" s="41">
        <v>1661.4699999999998</v>
      </c>
      <c r="L465" s="41">
        <v>1661.58</v>
      </c>
      <c r="M465" s="41">
        <v>1661.6</v>
      </c>
      <c r="N465" s="41">
        <v>1661.6</v>
      </c>
      <c r="O465" s="41">
        <v>1661.6599999999999</v>
      </c>
      <c r="P465" s="41">
        <v>1661.58</v>
      </c>
      <c r="Q465" s="41">
        <v>1661.5900000000001</v>
      </c>
      <c r="R465" s="41">
        <v>1661.6399999999999</v>
      </c>
      <c r="S465" s="41">
        <v>1661.75</v>
      </c>
      <c r="T465" s="41">
        <v>1660.5099999999998</v>
      </c>
      <c r="U465" s="41">
        <v>1660.52</v>
      </c>
      <c r="V465" s="41">
        <v>1660.4699999999998</v>
      </c>
      <c r="W465" s="41">
        <v>1659.98</v>
      </c>
      <c r="X465" s="41">
        <v>1740.8899999999999</v>
      </c>
      <c r="Y465" s="41">
        <v>1661.25</v>
      </c>
    </row>
    <row r="466" spans="1:25" ht="15.75">
      <c r="A466" s="40">
        <f t="shared" si="11"/>
        <v>45013</v>
      </c>
      <c r="B466" s="41">
        <v>1661.73</v>
      </c>
      <c r="C466" s="41">
        <v>1661.8200000000002</v>
      </c>
      <c r="D466" s="41">
        <v>1661.9499999999998</v>
      </c>
      <c r="E466" s="41">
        <v>1661.8600000000001</v>
      </c>
      <c r="F466" s="41">
        <v>1685.0900000000001</v>
      </c>
      <c r="G466" s="41">
        <v>1662.33</v>
      </c>
      <c r="H466" s="41">
        <v>1661.69</v>
      </c>
      <c r="I466" s="41">
        <v>1661.27</v>
      </c>
      <c r="J466" s="41">
        <v>1661.4</v>
      </c>
      <c r="K466" s="41">
        <v>1661.48</v>
      </c>
      <c r="L466" s="41">
        <v>1661.54</v>
      </c>
      <c r="M466" s="41">
        <v>1661.67</v>
      </c>
      <c r="N466" s="41">
        <v>1661.71</v>
      </c>
      <c r="O466" s="41">
        <v>1661.73</v>
      </c>
      <c r="P466" s="41">
        <v>1661.73</v>
      </c>
      <c r="Q466" s="41">
        <v>1661.88</v>
      </c>
      <c r="R466" s="41">
        <v>1661.8600000000001</v>
      </c>
      <c r="S466" s="41">
        <v>1661.8400000000001</v>
      </c>
      <c r="T466" s="41">
        <v>1660.77</v>
      </c>
      <c r="U466" s="41">
        <v>1660.56</v>
      </c>
      <c r="V466" s="41">
        <v>1660.4299999999998</v>
      </c>
      <c r="W466" s="41">
        <v>1660.2399999999998</v>
      </c>
      <c r="X466" s="41">
        <v>1737.46</v>
      </c>
      <c r="Y466" s="41">
        <v>1661.5</v>
      </c>
    </row>
    <row r="467" spans="1:25" ht="15.75">
      <c r="A467" s="40">
        <f t="shared" si="11"/>
        <v>45014</v>
      </c>
      <c r="B467" s="41">
        <v>1661.88</v>
      </c>
      <c r="C467" s="41">
        <v>1661.96</v>
      </c>
      <c r="D467" s="41">
        <v>1662.06</v>
      </c>
      <c r="E467" s="41">
        <v>1661.9699999999998</v>
      </c>
      <c r="F467" s="41">
        <v>1663.7599999999998</v>
      </c>
      <c r="G467" s="41">
        <v>1662.27</v>
      </c>
      <c r="H467" s="41">
        <v>1661.4099999999999</v>
      </c>
      <c r="I467" s="41">
        <v>1661.35</v>
      </c>
      <c r="J467" s="41">
        <v>1661.6999999999998</v>
      </c>
      <c r="K467" s="41">
        <v>1661.6100000000001</v>
      </c>
      <c r="L467" s="41">
        <v>1661.6999999999998</v>
      </c>
      <c r="M467" s="41">
        <v>1661.73</v>
      </c>
      <c r="N467" s="41">
        <v>1661.7800000000002</v>
      </c>
      <c r="O467" s="41">
        <v>1661.83</v>
      </c>
      <c r="P467" s="41">
        <v>1661.79</v>
      </c>
      <c r="Q467" s="41">
        <v>1661.9</v>
      </c>
      <c r="R467" s="41">
        <v>1662.0700000000002</v>
      </c>
      <c r="S467" s="41">
        <v>1661.87</v>
      </c>
      <c r="T467" s="41">
        <v>1660.54</v>
      </c>
      <c r="U467" s="41">
        <v>1660.81</v>
      </c>
      <c r="V467" s="41">
        <v>1660.63</v>
      </c>
      <c r="W467" s="41">
        <v>1660.4699999999998</v>
      </c>
      <c r="X467" s="41">
        <v>1697.04</v>
      </c>
      <c r="Y467" s="41">
        <v>1662.1599999999999</v>
      </c>
    </row>
    <row r="468" spans="1:25" ht="15.75">
      <c r="A468" s="40">
        <f t="shared" si="11"/>
        <v>45015</v>
      </c>
      <c r="B468" s="41">
        <v>1663.19</v>
      </c>
      <c r="C468" s="41">
        <v>1662.0700000000002</v>
      </c>
      <c r="D468" s="41">
        <v>1662.1799999999998</v>
      </c>
      <c r="E468" s="41">
        <v>1662.0900000000001</v>
      </c>
      <c r="F468" s="41">
        <v>1666.5500000000002</v>
      </c>
      <c r="G468" s="41">
        <v>1662.33</v>
      </c>
      <c r="H468" s="41">
        <v>1661.6</v>
      </c>
      <c r="I468" s="41">
        <v>1661.5099999999998</v>
      </c>
      <c r="J468" s="41">
        <v>1661.7599999999998</v>
      </c>
      <c r="K468" s="41">
        <v>1661.71</v>
      </c>
      <c r="L468" s="41">
        <v>1661.79</v>
      </c>
      <c r="M468" s="41">
        <v>1661.8200000000002</v>
      </c>
      <c r="N468" s="41">
        <v>1661.8600000000001</v>
      </c>
      <c r="O468" s="41">
        <v>1661.8600000000001</v>
      </c>
      <c r="P468" s="41">
        <v>1661.9</v>
      </c>
      <c r="Q468" s="41">
        <v>1662.04</v>
      </c>
      <c r="R468" s="41">
        <v>1662.02</v>
      </c>
      <c r="S468" s="41">
        <v>1662</v>
      </c>
      <c r="T468" s="41">
        <v>1661.0300000000002</v>
      </c>
      <c r="U468" s="41">
        <v>1660.83</v>
      </c>
      <c r="V468" s="41">
        <v>1660.6599999999999</v>
      </c>
      <c r="W468" s="41">
        <v>1660.6</v>
      </c>
      <c r="X468" s="41">
        <v>1715.38</v>
      </c>
      <c r="Y468" s="41">
        <v>1662.1799999999998</v>
      </c>
    </row>
    <row r="469" spans="1:25" ht="15.75">
      <c r="A469" s="40">
        <f t="shared" si="11"/>
        <v>45016</v>
      </c>
      <c r="B469" s="41">
        <v>1661.96</v>
      </c>
      <c r="C469" s="41">
        <v>1662</v>
      </c>
      <c r="D469" s="41">
        <v>1662.08</v>
      </c>
      <c r="E469" s="41">
        <v>1662.0099999999998</v>
      </c>
      <c r="F469" s="41">
        <v>1663.62</v>
      </c>
      <c r="G469" s="41">
        <v>1662.1799999999998</v>
      </c>
      <c r="H469" s="41">
        <v>1661.0900000000001</v>
      </c>
      <c r="I469" s="41">
        <v>1661.29</v>
      </c>
      <c r="J469" s="41">
        <v>1661.7199999999998</v>
      </c>
      <c r="K469" s="41">
        <v>1661.81</v>
      </c>
      <c r="L469" s="41">
        <v>1661.8200000000002</v>
      </c>
      <c r="M469" s="41">
        <v>1661.8200000000002</v>
      </c>
      <c r="N469" s="41">
        <v>1661.79</v>
      </c>
      <c r="O469" s="41">
        <v>1661.8400000000001</v>
      </c>
      <c r="P469" s="41">
        <v>1661.81</v>
      </c>
      <c r="Q469" s="41">
        <v>1661.88</v>
      </c>
      <c r="R469" s="41">
        <v>1661.8899999999999</v>
      </c>
      <c r="S469" s="41">
        <v>1661.7399999999998</v>
      </c>
      <c r="T469" s="41">
        <v>1660.71</v>
      </c>
      <c r="U469" s="41">
        <v>1660.7199999999998</v>
      </c>
      <c r="V469" s="41">
        <v>1660.56</v>
      </c>
      <c r="W469" s="41">
        <v>1659.79</v>
      </c>
      <c r="X469" s="41">
        <v>1742.29</v>
      </c>
      <c r="Y469" s="41">
        <v>1661.1100000000001</v>
      </c>
    </row>
    <row r="470" spans="1:16" ht="18.75">
      <c r="A470" s="36" t="s">
        <v>106</v>
      </c>
      <c r="P470" s="42">
        <f>'Третья ценовая категория'!P470</f>
        <v>518856.09</v>
      </c>
    </row>
    <row r="472" spans="1:25" ht="15" customHeight="1">
      <c r="A472" s="45" t="s">
        <v>112</v>
      </c>
      <c r="B472" s="44"/>
      <c r="C472" s="44"/>
      <c r="D472" s="44"/>
      <c r="E472" s="44"/>
      <c r="F472" s="44"/>
      <c r="G472" s="44"/>
      <c r="H472" s="44"/>
      <c r="I472" s="44"/>
      <c r="J472" s="44"/>
      <c r="K472" s="44"/>
      <c r="L472" s="44"/>
      <c r="M472" s="44"/>
      <c r="N472" s="44"/>
      <c r="O472" s="44"/>
      <c r="P472" s="44"/>
      <c r="Q472" s="44"/>
      <c r="R472" s="44"/>
      <c r="S472" s="44"/>
      <c r="T472" s="44"/>
      <c r="U472" s="44"/>
      <c r="V472" s="44"/>
      <c r="W472" s="44"/>
      <c r="X472" s="44"/>
      <c r="Y472" s="44"/>
    </row>
    <row r="473" spans="1:25" ht="15" customHeight="1">
      <c r="A473" s="106" t="s">
        <v>16</v>
      </c>
      <c r="B473" s="107"/>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row>
    <row r="474" spans="1:25" ht="16.5" customHeight="1">
      <c r="A474" s="108" t="s">
        <v>74</v>
      </c>
      <c r="B474" s="108"/>
      <c r="C474" s="108"/>
      <c r="D474" s="108"/>
      <c r="E474" s="108"/>
      <c r="F474" s="108"/>
      <c r="G474" s="109" t="s">
        <v>113</v>
      </c>
      <c r="H474" s="109"/>
      <c r="I474" s="109"/>
      <c r="J474" s="109"/>
      <c r="K474" s="109"/>
      <c r="L474" s="109"/>
      <c r="M474" s="109" t="s">
        <v>114</v>
      </c>
      <c r="N474" s="109"/>
      <c r="O474" s="109"/>
      <c r="P474" s="109"/>
      <c r="Q474" s="109"/>
      <c r="R474" s="109"/>
      <c r="S474" s="110" t="s">
        <v>105</v>
      </c>
      <c r="T474" s="111"/>
      <c r="U474" s="111"/>
      <c r="V474" s="111"/>
      <c r="W474" s="111"/>
      <c r="X474" s="111"/>
      <c r="Y474" s="112"/>
    </row>
    <row r="475" spans="1:25" ht="18" customHeight="1">
      <c r="A475" s="105">
        <f>'[1]сбытовая и передача'!$B$14*1000</f>
        <v>1375542.23</v>
      </c>
      <c r="B475" s="105"/>
      <c r="C475" s="105"/>
      <c r="D475" s="105"/>
      <c r="E475" s="105"/>
      <c r="F475" s="105"/>
      <c r="G475" s="105">
        <f>'[1]сбытовая и передача'!$B$16*1000</f>
        <v>1749750.62</v>
      </c>
      <c r="H475" s="105"/>
      <c r="I475" s="105"/>
      <c r="J475" s="105"/>
      <c r="K475" s="105"/>
      <c r="L475" s="105"/>
      <c r="M475" s="105">
        <f>'[1]сбытовая и передача'!$B$18*1000</f>
        <v>1597208.7100000002</v>
      </c>
      <c r="N475" s="105"/>
      <c r="O475" s="105"/>
      <c r="P475" s="105"/>
      <c r="Q475" s="105"/>
      <c r="R475" s="105"/>
      <c r="S475" s="102">
        <f>'[1]сбытовая и передача'!$B$20*1000</f>
        <v>1451617.3699999999</v>
      </c>
      <c r="T475" s="103"/>
      <c r="U475" s="103"/>
      <c r="V475" s="103"/>
      <c r="W475" s="103"/>
      <c r="X475" s="103"/>
      <c r="Y475" s="104"/>
    </row>
    <row r="477" spans="1:25" ht="18.75">
      <c r="A477" s="45" t="s">
        <v>115</v>
      </c>
      <c r="B477" s="44"/>
      <c r="C477" s="44"/>
      <c r="D477" s="44"/>
      <c r="E477" s="44"/>
      <c r="F477" s="44"/>
      <c r="G477" s="44"/>
      <c r="H477" s="44"/>
      <c r="I477" s="44"/>
      <c r="J477" s="44"/>
      <c r="K477" s="44"/>
      <c r="L477" s="44"/>
      <c r="M477" s="44"/>
      <c r="N477" s="44"/>
      <c r="O477" s="44"/>
      <c r="P477" s="44"/>
      <c r="Q477" s="44"/>
      <c r="R477" s="44"/>
      <c r="S477" s="44"/>
      <c r="T477" s="44"/>
      <c r="U477" s="44"/>
      <c r="V477" s="44"/>
      <c r="W477" s="44"/>
      <c r="X477" s="44"/>
      <c r="Y477" s="44"/>
    </row>
    <row r="478" spans="1:25" ht="18.75">
      <c r="A478" s="106" t="s">
        <v>16</v>
      </c>
      <c r="B478" s="107"/>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row>
    <row r="479" spans="1:25" ht="18.75">
      <c r="A479" s="108" t="s">
        <v>74</v>
      </c>
      <c r="B479" s="108"/>
      <c r="C479" s="108"/>
      <c r="D479" s="108"/>
      <c r="E479" s="108"/>
      <c r="F479" s="108"/>
      <c r="G479" s="109" t="s">
        <v>113</v>
      </c>
      <c r="H479" s="109"/>
      <c r="I479" s="109"/>
      <c r="J479" s="109"/>
      <c r="K479" s="109"/>
      <c r="L479" s="109"/>
      <c r="M479" s="109" t="s">
        <v>114</v>
      </c>
      <c r="N479" s="109"/>
      <c r="O479" s="109"/>
      <c r="P479" s="109"/>
      <c r="Q479" s="109"/>
      <c r="R479" s="109"/>
      <c r="S479" s="110" t="s">
        <v>105</v>
      </c>
      <c r="T479" s="111"/>
      <c r="U479" s="111"/>
      <c r="V479" s="111"/>
      <c r="W479" s="111"/>
      <c r="X479" s="111"/>
      <c r="Y479" s="112"/>
    </row>
    <row r="480" spans="1:25" ht="18.75">
      <c r="A480" s="105">
        <f>'[1]сбытовая и передача'!$B$15*1000</f>
        <v>58.24</v>
      </c>
      <c r="B480" s="105"/>
      <c r="C480" s="105"/>
      <c r="D480" s="105"/>
      <c r="E480" s="105"/>
      <c r="F480" s="105"/>
      <c r="G480" s="105">
        <f>'[1]сбытовая и передача'!$B$17*1000</f>
        <v>111.44999999999999</v>
      </c>
      <c r="H480" s="105"/>
      <c r="I480" s="105"/>
      <c r="J480" s="105"/>
      <c r="K480" s="105"/>
      <c r="L480" s="105"/>
      <c r="M480" s="105">
        <f>'[1]сбытовая и передача'!$B$19*1000</f>
        <v>105.95</v>
      </c>
      <c r="N480" s="105"/>
      <c r="O480" s="105"/>
      <c r="P480" s="105"/>
      <c r="Q480" s="105"/>
      <c r="R480" s="105"/>
      <c r="S480" s="102">
        <f>'[1]сбытовая и передача'!$B$21*1000</f>
        <v>499.85</v>
      </c>
      <c r="T480" s="103"/>
      <c r="U480" s="103"/>
      <c r="V480" s="103"/>
      <c r="W480" s="103"/>
      <c r="X480" s="103"/>
      <c r="Y480" s="104"/>
    </row>
  </sheetData>
  <sheetProtection password="CA6C" sheet="1" formatCells="0" formatColumns="0" formatRows="0" insertColumns="0" insertRows="0" insertHyperlinks="0" deleteColumns="0" deleteRows="0" sort="0" autoFilter="0" pivotTables="0"/>
  <mergeCells count="337">
    <mergeCell ref="U437:U438"/>
    <mergeCell ref="V437:V438"/>
    <mergeCell ref="W437:W438"/>
    <mergeCell ref="X437:X438"/>
    <mergeCell ref="Y437:Y438"/>
    <mergeCell ref="A475:F475"/>
    <mergeCell ref="G475:L475"/>
    <mergeCell ref="M475:R475"/>
    <mergeCell ref="S475:Y475"/>
    <mergeCell ref="A473:Y473"/>
    <mergeCell ref="A474:F474"/>
    <mergeCell ref="G474:L474"/>
    <mergeCell ref="M474:R474"/>
    <mergeCell ref="S474:Y474"/>
    <mergeCell ref="O437:O438"/>
    <mergeCell ref="P437:P438"/>
    <mergeCell ref="Q437:Q438"/>
    <mergeCell ref="R437:R438"/>
    <mergeCell ref="S437:S438"/>
    <mergeCell ref="T437:T438"/>
    <mergeCell ref="A478:Y478"/>
    <mergeCell ref="A479:F479"/>
    <mergeCell ref="G479:L479"/>
    <mergeCell ref="M479:R479"/>
    <mergeCell ref="S479:Y479"/>
    <mergeCell ref="I437:I438"/>
    <mergeCell ref="J437:J438"/>
    <mergeCell ref="K437:K438"/>
    <mergeCell ref="L437:L438"/>
    <mergeCell ref="M437:M438"/>
    <mergeCell ref="N437:N438"/>
    <mergeCell ref="A480:F480"/>
    <mergeCell ref="G480:L480"/>
    <mergeCell ref="M480:R480"/>
    <mergeCell ref="Y400:Y401"/>
    <mergeCell ref="A435:A438"/>
    <mergeCell ref="B435:Y436"/>
    <mergeCell ref="B437:B438"/>
    <mergeCell ref="C437:C438"/>
    <mergeCell ref="D437:D438"/>
    <mergeCell ref="E437:E438"/>
    <mergeCell ref="F437:F438"/>
    <mergeCell ref="G437:G438"/>
    <mergeCell ref="H437:H438"/>
    <mergeCell ref="S400:S401"/>
    <mergeCell ref="T400:T401"/>
    <mergeCell ref="R400:R401"/>
    <mergeCell ref="G400:G401"/>
    <mergeCell ref="H400:H401"/>
    <mergeCell ref="I400:I401"/>
    <mergeCell ref="U400:U401"/>
    <mergeCell ref="V400:V401"/>
    <mergeCell ref="W400:W401"/>
    <mergeCell ref="X400:X401"/>
    <mergeCell ref="S480:Y480"/>
    <mergeCell ref="M400:M401"/>
    <mergeCell ref="N400:N401"/>
    <mergeCell ref="O400:O401"/>
    <mergeCell ref="P400:P401"/>
    <mergeCell ref="Q400:Q401"/>
    <mergeCell ref="W363:W364"/>
    <mergeCell ref="X363:X364"/>
    <mergeCell ref="Y363:Y364"/>
    <mergeCell ref="Q363:Q364"/>
    <mergeCell ref="R363:R364"/>
    <mergeCell ref="S363:S364"/>
    <mergeCell ref="T363:T364"/>
    <mergeCell ref="U363:U364"/>
    <mergeCell ref="V363:V364"/>
    <mergeCell ref="A398:A401"/>
    <mergeCell ref="B398:Y399"/>
    <mergeCell ref="B400:B401"/>
    <mergeCell ref="C400:C401"/>
    <mergeCell ref="D400:D401"/>
    <mergeCell ref="E400:E401"/>
    <mergeCell ref="F400:F401"/>
    <mergeCell ref="J400:J401"/>
    <mergeCell ref="K400:K401"/>
    <mergeCell ref="L400:L401"/>
    <mergeCell ref="K363:K364"/>
    <mergeCell ref="L363:L364"/>
    <mergeCell ref="M363:M364"/>
    <mergeCell ref="N363:N364"/>
    <mergeCell ref="O363:O364"/>
    <mergeCell ref="P363:P364"/>
    <mergeCell ref="E363:E364"/>
    <mergeCell ref="F363:F364"/>
    <mergeCell ref="G363:G364"/>
    <mergeCell ref="H363:H364"/>
    <mergeCell ref="I363:I364"/>
    <mergeCell ref="J363:J364"/>
    <mergeCell ref="U326:U327"/>
    <mergeCell ref="V326:V327"/>
    <mergeCell ref="W326:W327"/>
    <mergeCell ref="X326:X327"/>
    <mergeCell ref="Y326:Y327"/>
    <mergeCell ref="A361:A364"/>
    <mergeCell ref="B361:Y362"/>
    <mergeCell ref="B363:B364"/>
    <mergeCell ref="C363:C364"/>
    <mergeCell ref="D363:D364"/>
    <mergeCell ref="O326:O327"/>
    <mergeCell ref="P326:P327"/>
    <mergeCell ref="Q326:Q327"/>
    <mergeCell ref="R326:R327"/>
    <mergeCell ref="S326:S327"/>
    <mergeCell ref="T326:T327"/>
    <mergeCell ref="I326:I327"/>
    <mergeCell ref="J326:J327"/>
    <mergeCell ref="K326:K327"/>
    <mergeCell ref="L326:L327"/>
    <mergeCell ref="M326:M327"/>
    <mergeCell ref="N326:N327"/>
    <mergeCell ref="A19:Y19"/>
    <mergeCell ref="A324:A327"/>
    <mergeCell ref="B324:Y325"/>
    <mergeCell ref="B326:B327"/>
    <mergeCell ref="C326:C327"/>
    <mergeCell ref="D326:D327"/>
    <mergeCell ref="E326:E327"/>
    <mergeCell ref="F326:F327"/>
    <mergeCell ref="G326:G327"/>
    <mergeCell ref="H326:H327"/>
    <mergeCell ref="A9:FK9"/>
    <mergeCell ref="A10:FK10"/>
    <mergeCell ref="A11:FK11"/>
    <mergeCell ref="A12:FK12"/>
    <mergeCell ref="A14:FK14"/>
    <mergeCell ref="A18:Y18"/>
    <mergeCell ref="A26:A29"/>
    <mergeCell ref="B26:Y27"/>
    <mergeCell ref="B28:B29"/>
    <mergeCell ref="C28:C29"/>
    <mergeCell ref="D28:D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U28:U29"/>
    <mergeCell ref="V28:V29"/>
    <mergeCell ref="W28:W29"/>
    <mergeCell ref="X28:X29"/>
    <mergeCell ref="Y28:Y29"/>
    <mergeCell ref="A63:A66"/>
    <mergeCell ref="B63:Y64"/>
    <mergeCell ref="B65:B66"/>
    <mergeCell ref="C65:C66"/>
    <mergeCell ref="D65:D66"/>
    <mergeCell ref="E65:E66"/>
    <mergeCell ref="F65:F66"/>
    <mergeCell ref="G65:G66"/>
    <mergeCell ref="H65:H66"/>
    <mergeCell ref="I65:I66"/>
    <mergeCell ref="J65:J66"/>
    <mergeCell ref="K65:K66"/>
    <mergeCell ref="L65:L66"/>
    <mergeCell ref="M65:M66"/>
    <mergeCell ref="N65:N66"/>
    <mergeCell ref="O65:O66"/>
    <mergeCell ref="P65:P66"/>
    <mergeCell ref="Q65:Q66"/>
    <mergeCell ref="R65:R66"/>
    <mergeCell ref="S65:S66"/>
    <mergeCell ref="T65:T66"/>
    <mergeCell ref="U65:U66"/>
    <mergeCell ref="V65:V66"/>
    <mergeCell ref="W65:W66"/>
    <mergeCell ref="X65:X66"/>
    <mergeCell ref="Y65:Y66"/>
    <mergeCell ref="A100:A103"/>
    <mergeCell ref="B100:Y101"/>
    <mergeCell ref="B102:B103"/>
    <mergeCell ref="C102:C103"/>
    <mergeCell ref="D102:D103"/>
    <mergeCell ref="E102:E103"/>
    <mergeCell ref="F102:F103"/>
    <mergeCell ref="G102:G103"/>
    <mergeCell ref="H102:H103"/>
    <mergeCell ref="I102:I103"/>
    <mergeCell ref="J102:J103"/>
    <mergeCell ref="K102:K103"/>
    <mergeCell ref="L102:L103"/>
    <mergeCell ref="M102:M103"/>
    <mergeCell ref="N102:N103"/>
    <mergeCell ref="O102:O103"/>
    <mergeCell ref="P102:P103"/>
    <mergeCell ref="Q102:Q103"/>
    <mergeCell ref="R102:R103"/>
    <mergeCell ref="S102:S103"/>
    <mergeCell ref="T102:T103"/>
    <mergeCell ref="U102:U103"/>
    <mergeCell ref="V102:V103"/>
    <mergeCell ref="W102:W103"/>
    <mergeCell ref="X102:X103"/>
    <mergeCell ref="Y102:Y103"/>
    <mergeCell ref="A137:A140"/>
    <mergeCell ref="B137:Y138"/>
    <mergeCell ref="B139:B140"/>
    <mergeCell ref="C139:C140"/>
    <mergeCell ref="D139:D140"/>
    <mergeCell ref="E139:E140"/>
    <mergeCell ref="F139:F140"/>
    <mergeCell ref="G139:G140"/>
    <mergeCell ref="H139:H140"/>
    <mergeCell ref="I139:I140"/>
    <mergeCell ref="J139:J140"/>
    <mergeCell ref="K139:K140"/>
    <mergeCell ref="L139:L140"/>
    <mergeCell ref="M139:M140"/>
    <mergeCell ref="N139:N140"/>
    <mergeCell ref="O139:O140"/>
    <mergeCell ref="P139:P140"/>
    <mergeCell ref="Q139:Q140"/>
    <mergeCell ref="R139:R140"/>
    <mergeCell ref="S139:S140"/>
    <mergeCell ref="T139:T140"/>
    <mergeCell ref="U139:U140"/>
    <mergeCell ref="V139:V140"/>
    <mergeCell ref="W139:W140"/>
    <mergeCell ref="X139:X140"/>
    <mergeCell ref="Y139:Y140"/>
    <mergeCell ref="A175:A178"/>
    <mergeCell ref="B175:Y176"/>
    <mergeCell ref="B177:B178"/>
    <mergeCell ref="C177:C178"/>
    <mergeCell ref="D177:D178"/>
    <mergeCell ref="E177:E178"/>
    <mergeCell ref="F177:F178"/>
    <mergeCell ref="G177:G178"/>
    <mergeCell ref="H177:H178"/>
    <mergeCell ref="I177:I178"/>
    <mergeCell ref="J177:J178"/>
    <mergeCell ref="K177:K178"/>
    <mergeCell ref="L177:L178"/>
    <mergeCell ref="M177:M178"/>
    <mergeCell ref="N177:N178"/>
    <mergeCell ref="O177:O178"/>
    <mergeCell ref="P177:P178"/>
    <mergeCell ref="Q177:Q178"/>
    <mergeCell ref="R177:R178"/>
    <mergeCell ref="S177:S178"/>
    <mergeCell ref="T177:T178"/>
    <mergeCell ref="U177:U178"/>
    <mergeCell ref="V177:V178"/>
    <mergeCell ref="W177:W178"/>
    <mergeCell ref="X177:X178"/>
    <mergeCell ref="Y177:Y178"/>
    <mergeCell ref="A212:A215"/>
    <mergeCell ref="B212:Y213"/>
    <mergeCell ref="B214:B215"/>
    <mergeCell ref="C214:C215"/>
    <mergeCell ref="D214:D215"/>
    <mergeCell ref="E214:E215"/>
    <mergeCell ref="F214:F215"/>
    <mergeCell ref="G214:G215"/>
    <mergeCell ref="H214:H215"/>
    <mergeCell ref="I214:I215"/>
    <mergeCell ref="J214:J215"/>
    <mergeCell ref="K214:K215"/>
    <mergeCell ref="L214:L215"/>
    <mergeCell ref="M214:M215"/>
    <mergeCell ref="N214:N215"/>
    <mergeCell ref="O214:O215"/>
    <mergeCell ref="P214:P215"/>
    <mergeCell ref="Q214:Q215"/>
    <mergeCell ref="R214:R215"/>
    <mergeCell ref="S214:S215"/>
    <mergeCell ref="T214:T215"/>
    <mergeCell ref="U214:U215"/>
    <mergeCell ref="V214:V215"/>
    <mergeCell ref="W214:W215"/>
    <mergeCell ref="X214:X215"/>
    <mergeCell ref="Y214:Y215"/>
    <mergeCell ref="A249:A252"/>
    <mergeCell ref="B249:Y250"/>
    <mergeCell ref="B251:B252"/>
    <mergeCell ref="C251:C252"/>
    <mergeCell ref="D251:D252"/>
    <mergeCell ref="E251:E252"/>
    <mergeCell ref="F251:F252"/>
    <mergeCell ref="G251:G252"/>
    <mergeCell ref="H251:H252"/>
    <mergeCell ref="I251:I252"/>
    <mergeCell ref="J251:J252"/>
    <mergeCell ref="K251:K252"/>
    <mergeCell ref="L251:L252"/>
    <mergeCell ref="M251:M252"/>
    <mergeCell ref="N251:N252"/>
    <mergeCell ref="O251:O252"/>
    <mergeCell ref="P251:P252"/>
    <mergeCell ref="Q251:Q252"/>
    <mergeCell ref="R251:R252"/>
    <mergeCell ref="S251:S252"/>
    <mergeCell ref="T251:T252"/>
    <mergeCell ref="U251:U252"/>
    <mergeCell ref="V251:V252"/>
    <mergeCell ref="W251:W252"/>
    <mergeCell ref="X251:X252"/>
    <mergeCell ref="Y251:Y252"/>
    <mergeCell ref="A286:A289"/>
    <mergeCell ref="B286:Y287"/>
    <mergeCell ref="B288:B289"/>
    <mergeCell ref="C288:C289"/>
    <mergeCell ref="D288:D289"/>
    <mergeCell ref="E288:E289"/>
    <mergeCell ref="F288:F289"/>
    <mergeCell ref="G288:G289"/>
    <mergeCell ref="H288:H289"/>
    <mergeCell ref="I288:I289"/>
    <mergeCell ref="J288:J289"/>
    <mergeCell ref="K288:K289"/>
    <mergeCell ref="L288:L289"/>
    <mergeCell ref="M288:M289"/>
    <mergeCell ref="N288:N289"/>
    <mergeCell ref="O288:O289"/>
    <mergeCell ref="P288:P289"/>
    <mergeCell ref="Q288:Q289"/>
    <mergeCell ref="X288:X289"/>
    <mergeCell ref="Y288:Y289"/>
    <mergeCell ref="R288:R289"/>
    <mergeCell ref="S288:S289"/>
    <mergeCell ref="T288:T289"/>
    <mergeCell ref="U288:U289"/>
    <mergeCell ref="V288:V289"/>
    <mergeCell ref="W288:W28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Aslambek</dc:creator>
  <cp:keywords/>
  <dc:description/>
  <cp:lastModifiedBy>Асламбек Хасанов</cp:lastModifiedBy>
  <cp:lastPrinted>2019-02-13T17:12:27Z</cp:lastPrinted>
  <dcterms:created xsi:type="dcterms:W3CDTF">2013-12-12T06:49:35Z</dcterms:created>
  <dcterms:modified xsi:type="dcterms:W3CDTF">2023-04-13T07:46:19Z</dcterms:modified>
  <cp:category/>
  <cp:version/>
  <cp:contentType/>
  <cp:contentStatus/>
</cp:coreProperties>
</file>