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15" yWindow="360" windowWidth="15390" windowHeight="11625" activeTab="0"/>
  </bookViews>
  <sheets>
    <sheet name="Первая ценовая категория" sheetId="1" r:id="rId1"/>
    <sheet name="Третья ценовая категория" sheetId="2" r:id="rId2"/>
    <sheet name="Четвертая ценовая категория" sheetId="3" r:id="rId3"/>
  </sheets>
  <externalReferences>
    <externalReference r:id="rId6"/>
  </externalReferences>
  <definedNames/>
  <calcPr fullCalcOnLoad="1"/>
</workbook>
</file>

<file path=xl/sharedStrings.xml><?xml version="1.0" encoding="utf-8"?>
<sst xmlns="http://schemas.openxmlformats.org/spreadsheetml/2006/main" count="845" uniqueCount="127">
  <si>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</si>
  <si>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</si>
  <si>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</si>
  <si>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</si>
  <si>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</si>
  <si>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</si>
  <si>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</si>
  <si>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</si>
  <si>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</si>
  <si>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</si>
  <si>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</si>
  <si>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</si>
  <si>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</si>
  <si>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</si>
  <si>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</si>
  <si>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r>
      <t>_____</t>
    </r>
    <r>
      <rPr>
        <sz val="12"/>
        <rFont val="Times New Roman"/>
        <family val="1"/>
      </rPr>
      <t>1. Предельный уровень нерегулируемых цен</t>
    </r>
  </si>
  <si>
    <t>Уровень напряжения</t>
  </si>
  <si>
    <t>BH</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</si>
  <si>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</si>
  <si>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</si>
  <si>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</si>
  <si>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</si>
  <si>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</si>
  <si>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</si>
  <si>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</si>
  <si>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</si>
  <si>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</si>
  <si>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</si>
  <si>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</si>
  <si>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</si>
  <si>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</si>
  <si>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</si>
  <si>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</si>
  <si>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</si>
  <si>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</si>
  <si>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</si>
  <si>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</si>
  <si>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</si>
  <si>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</si>
  <si>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</si>
  <si>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</si>
  <si>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</si>
  <si>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</si>
  <si>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</si>
  <si>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</si>
  <si>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</si>
  <si>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</si>
  <si>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</si>
  <si>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</si>
  <si>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</si>
  <si>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</si>
  <si>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</si>
  <si>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</si>
  <si>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</si>
  <si>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</si>
  <si>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</si>
  <si>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</si>
  <si>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</si>
  <si>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</si>
  <si>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</si>
  <si>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</si>
  <si>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</si>
  <si>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</si>
  <si>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</si>
  <si>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</si>
  <si>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</si>
  <si>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</si>
  <si>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</si>
  <si>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</si>
  <si>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</si>
  <si>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</si>
  <si>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</si>
  <si>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</si>
  <si>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</si>
  <si>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</si>
  <si>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</si>
  <si>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</si>
  <si>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</si>
  <si>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</si>
  <si>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</si>
  <si>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</si>
  <si>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</si>
  <si>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</si>
  <si>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</si>
  <si>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</si>
  <si>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</si>
  <si>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</si>
  <si>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</si>
  <si>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</si>
  <si>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</si>
  <si>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</si>
  <si>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</si>
  <si>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</si>
  <si>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</si>
  <si>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</si>
  <si>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</si>
  <si>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</si>
  <si>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</si>
  <si>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</si>
  <si>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</si>
  <si>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</si>
  <si>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</si>
  <si>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</si>
  <si>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</si>
  <si>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</si>
  <si>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</si>
  <si>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</si>
  <si>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</si>
  <si>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</si>
  <si>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 xml:space="preserve">Сбытовая надбавка ГП, не менее 10 МВт - </t>
  </si>
  <si>
    <t xml:space="preserve">Сбытовая надбавка ГП, от 670 кВт до 10 МВт - </t>
  </si>
  <si>
    <t>IV. Четвертая ценовая категория</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</si>
  <si>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</si>
  <si>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СН I</t>
  </si>
  <si>
    <t>СН II</t>
  </si>
  <si>
    <t>4. Дифференцированная по уровням напряжения ставка на оплату технологического расхода (потерь) в электрических сетях, рублей/мВт*ч,  без НДС</t>
  </si>
  <si>
    <t>не менее 10 мВт</t>
  </si>
  <si>
    <t xml:space="preserve">Сбытовая надбавка ГП, до 670 кВт - </t>
  </si>
  <si>
    <t>Предельный уровень нерегулируемых цен, рублей/МВт·ч без НДС, до 670 кВт</t>
  </si>
  <si>
    <t>до 670 кВт</t>
  </si>
  <si>
    <t>2021</t>
  </si>
  <si>
    <r>
      <t xml:space="preserve">Сбытовая надбавка гарантирующего поставщика </t>
    </r>
    <r>
      <rPr>
        <sz val="10"/>
        <rFont val="Times New Roman"/>
        <family val="1"/>
      </rPr>
      <t>(Решения Правления Госкомцен ЧР от 24.12.2020 г. №124-Э)</t>
    </r>
  </si>
  <si>
    <r>
      <rPr>
        <b/>
        <sz val="10"/>
        <rFont val="Times New Roman"/>
        <family val="1"/>
      </rPr>
      <t>Тарифы на услуги по передачи электроэнергии</t>
    </r>
    <r>
      <rPr>
        <sz val="10"/>
        <rFont val="Times New Roman"/>
        <family val="1"/>
      </rPr>
      <t>, по диапазонам напряжения  (на 2 полугодие 2021 г.), руб/МВт*ч: (Решение Правления Госкомцен ЧР от 30.12.2020 г. №133-Э)</t>
    </r>
  </si>
  <si>
    <t>Октябре</t>
  </si>
  <si>
    <t>I. Первая ценовая категория
(для объемов покупки электрической энергии (мощности), учет которых осуществляется в целом за расчетный период)</t>
  </si>
  <si>
    <t>CH I</t>
  </si>
  <si>
    <t>CH II</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</si>
</sst>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 numFmtId="173" formatCode="_(* #,##0.00_);_(* \(#,##0.00\);_(* &quot;-&quot;??_);_(@_)"/>
    <numFmt numFmtId="174" formatCode="dd/mm/yy\ h:mm;@"/>
    <numFmt numFmtId="175" formatCode="dd/mm/yy;@"/>
    <numFmt numFmtId="176" formatCode="0.00000000000"/>
  </numFmts>
  <fonts count="48">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b/>
      <sz val="11"/>
      <color indexed="8"/>
      <name val="Calibri"/>
      <family val="2"/>
    </font>
    <font>
      <b/>
      <sz val="11"/>
      <color indexed="9"/>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0"/>
      <name val="Arial"/>
      <family val="2"/>
    </font>
    <font>
      <sz val="10"/>
      <name val="Arial Cyr"/>
      <family val="0"/>
    </font>
    <font>
      <sz val="10"/>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55"/>
        <bgColor indexed="64"/>
      </patternFill>
    </fill>
    <fill>
      <patternFill patternType="solid">
        <fgColor theme="9" tint="-0.24997000396251678"/>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19" fillId="0" borderId="0">
      <alignment/>
      <protection/>
    </xf>
    <xf numFmtId="0" fontId="21" fillId="0" borderId="0">
      <alignment/>
      <protection/>
    </xf>
    <xf numFmtId="0" fontId="19"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47" fillId="32" borderId="0" applyNumberFormat="0" applyBorder="0" applyAlignment="0" applyProtection="0"/>
    <xf numFmtId="0" fontId="13" fillId="0" borderId="10" applyNumberFormat="0" applyFill="0" applyAlignment="0" applyProtection="0"/>
    <xf numFmtId="0" fontId="15" fillId="33" borderId="0" applyNumberFormat="0" applyBorder="0" applyAlignment="0" applyProtection="0"/>
    <xf numFmtId="0" fontId="16" fillId="0" borderId="0" applyNumberFormat="0" applyFill="0" applyBorder="0" applyAlignment="0" applyProtection="0"/>
    <xf numFmtId="0" fontId="1" fillId="34" borderId="11" applyNumberFormat="0" applyFont="0" applyAlignment="0" applyProtection="0"/>
    <xf numFmtId="0" fontId="20" fillId="0" borderId="0">
      <alignment/>
      <protection/>
    </xf>
    <xf numFmtId="0" fontId="1" fillId="0" borderId="0">
      <alignment/>
      <protection/>
    </xf>
    <xf numFmtId="0" fontId="17" fillId="0" borderId="12" applyNumberFormat="0" applyFill="0" applyAlignment="0" applyProtection="0"/>
    <xf numFmtId="0" fontId="14" fillId="35" borderId="13" applyNumberFormat="0" applyAlignment="0" applyProtection="0"/>
    <xf numFmtId="0" fontId="18" fillId="0" borderId="0" applyNumberFormat="0" applyFill="0" applyBorder="0" applyAlignment="0" applyProtection="0"/>
  </cellStyleXfs>
  <cellXfs count="113">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4" xfId="0" applyFont="1" applyBorder="1" applyAlignment="1">
      <alignment/>
    </xf>
    <xf numFmtId="0" fontId="4" fillId="0" borderId="0" xfId="0" applyFont="1" applyAlignment="1">
      <alignment horizontal="left"/>
    </xf>
    <xf numFmtId="0" fontId="4" fillId="0" borderId="15"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2" fontId="6" fillId="0" borderId="16" xfId="0" applyNumberFormat="1" applyFont="1" applyBorder="1" applyAlignment="1">
      <alignment/>
    </xf>
    <xf numFmtId="2" fontId="6" fillId="0" borderId="16"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Alignment="1">
      <alignment horizontal="left" vertical="top"/>
    </xf>
    <xf numFmtId="0" fontId="4" fillId="0" borderId="16" xfId="0" applyFont="1" applyBorder="1" applyAlignment="1">
      <alignment horizontal="left" vertical="top"/>
    </xf>
    <xf numFmtId="0" fontId="4" fillId="0" borderId="21" xfId="0" applyFont="1" applyBorder="1" applyAlignment="1">
      <alignment/>
    </xf>
    <xf numFmtId="0" fontId="4" fillId="0" borderId="0" xfId="0" applyFont="1" applyBorder="1" applyAlignment="1">
      <alignment/>
    </xf>
    <xf numFmtId="0" fontId="2" fillId="0" borderId="21" xfId="0" applyFont="1" applyBorder="1" applyAlignment="1">
      <alignment horizontal="center" vertical="top"/>
    </xf>
    <xf numFmtId="0" fontId="6" fillId="0" borderId="15" xfId="0" applyFont="1" applyBorder="1" applyAlignment="1">
      <alignment horizontal="left"/>
    </xf>
    <xf numFmtId="49" fontId="6" fillId="0" borderId="15"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9" xfId="0" applyNumberFormat="1" applyFont="1" applyBorder="1" applyAlignment="1">
      <alignment horizontal="center" vertical="center"/>
    </xf>
    <xf numFmtId="4" fontId="4" fillId="0" borderId="19"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Alignment="1">
      <alignment/>
    </xf>
    <xf numFmtId="0" fontId="19" fillId="0" borderId="0" xfId="55">
      <alignment/>
      <protection/>
    </xf>
    <xf numFmtId="0" fontId="11" fillId="0" borderId="0" xfId="55" applyFont="1">
      <alignment/>
      <protection/>
    </xf>
    <xf numFmtId="4" fontId="4" fillId="0" borderId="16" xfId="0" applyNumberFormat="1" applyFont="1" applyBorder="1" applyAlignment="1">
      <alignment horizontal="center" wrapText="1"/>
    </xf>
    <xf numFmtId="3" fontId="4" fillId="0" borderId="0" xfId="0" applyNumberFormat="1" applyFont="1" applyAlignment="1">
      <alignment/>
    </xf>
    <xf numFmtId="2" fontId="6" fillId="0" borderId="15" xfId="0" applyNumberFormat="1" applyFont="1" applyBorder="1" applyAlignment="1">
      <alignment horizontal="center"/>
    </xf>
    <xf numFmtId="4" fontId="6" fillId="0" borderId="16" xfId="0" applyNumberFormat="1" applyFont="1" applyBorder="1" applyAlignment="1">
      <alignment horizontal="center"/>
    </xf>
    <xf numFmtId="2" fontId="6" fillId="0" borderId="14" xfId="0" applyNumberFormat="1" applyFont="1" applyBorder="1" applyAlignment="1">
      <alignment horizontal="center"/>
    </xf>
    <xf numFmtId="2" fontId="6" fillId="0" borderId="17" xfId="0" applyNumberFormat="1" applyFont="1" applyBorder="1" applyAlignment="1">
      <alignment horizontal="center"/>
    </xf>
    <xf numFmtId="2" fontId="6" fillId="0" borderId="18" xfId="0" applyNumberFormat="1" applyFont="1" applyBorder="1" applyAlignment="1">
      <alignment horizontal="center"/>
    </xf>
    <xf numFmtId="4" fontId="6" fillId="0" borderId="15" xfId="0" applyNumberFormat="1" applyFont="1" applyBorder="1" applyAlignment="1">
      <alignment horizontal="center"/>
    </xf>
    <xf numFmtId="0" fontId="6" fillId="0" borderId="15" xfId="0" applyFont="1" applyBorder="1" applyAlignment="1">
      <alignment horizontal="center"/>
    </xf>
    <xf numFmtId="171" fontId="6" fillId="0" borderId="15" xfId="0" applyNumberFormat="1" applyFont="1" applyBorder="1" applyAlignment="1">
      <alignment horizontal="center"/>
    </xf>
    <xf numFmtId="0" fontId="4" fillId="0" borderId="15" xfId="0" applyFont="1" applyBorder="1" applyAlignment="1">
      <alignment horizontal="center"/>
    </xf>
    <xf numFmtId="0" fontId="4" fillId="0" borderId="0" xfId="0" applyFont="1" applyAlignment="1">
      <alignment horizontal="left"/>
    </xf>
    <xf numFmtId="2" fontId="6" fillId="0" borderId="15" xfId="0" applyNumberFormat="1"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169" fontId="6" fillId="36" borderId="15" xfId="0" applyNumberFormat="1" applyFont="1" applyFill="1" applyBorder="1" applyAlignment="1">
      <alignment horizontal="center"/>
    </xf>
    <xf numFmtId="0" fontId="4" fillId="0" borderId="0" xfId="0" applyFont="1" applyAlignment="1">
      <alignment horizontal="right"/>
    </xf>
    <xf numFmtId="172" fontId="6" fillId="0" borderId="15" xfId="0" applyNumberFormat="1" applyFont="1" applyBorder="1" applyAlignment="1">
      <alignment horizontal="center"/>
    </xf>
    <xf numFmtId="4" fontId="6" fillId="36" borderId="15" xfId="0" applyNumberFormat="1" applyFont="1" applyFill="1" applyBorder="1" applyAlignment="1">
      <alignment horizontal="center"/>
    </xf>
    <xf numFmtId="0" fontId="4" fillId="0" borderId="17" xfId="0" applyFont="1" applyBorder="1" applyAlignment="1">
      <alignment/>
    </xf>
    <xf numFmtId="0" fontId="4" fillId="0" borderId="18" xfId="0" applyFont="1" applyBorder="1" applyAlignment="1">
      <alignment/>
    </xf>
    <xf numFmtId="4" fontId="4" fillId="37" borderId="14" xfId="0" applyNumberFormat="1" applyFont="1" applyFill="1" applyBorder="1" applyAlignment="1">
      <alignment horizontal="center"/>
    </xf>
    <xf numFmtId="4" fontId="4" fillId="37" borderId="17" xfId="0" applyNumberFormat="1" applyFont="1" applyFill="1" applyBorder="1" applyAlignment="1">
      <alignment horizontal="center"/>
    </xf>
    <xf numFmtId="4" fontId="4" fillId="37" borderId="18" xfId="0" applyNumberFormat="1" applyFont="1" applyFill="1" applyBorder="1" applyAlignment="1">
      <alignment horizontal="center"/>
    </xf>
    <xf numFmtId="0" fontId="2" fillId="0" borderId="0" xfId="0" applyFont="1" applyBorder="1" applyAlignment="1">
      <alignment horizontal="center" vertical="top"/>
    </xf>
    <xf numFmtId="0" fontId="2" fillId="0" borderId="21" xfId="0" applyFont="1" applyBorder="1" applyAlignment="1">
      <alignment horizontal="center" vertical="top"/>
    </xf>
    <xf numFmtId="0" fontId="4" fillId="0" borderId="0" xfId="0" applyFont="1" applyAlignment="1">
      <alignment horizontal="center" wrapText="1"/>
    </xf>
    <xf numFmtId="0" fontId="4" fillId="0" borderId="0" xfId="0" applyFont="1" applyAlignment="1">
      <alignment horizont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167" fontId="6" fillId="0" borderId="15" xfId="0" applyNumberFormat="1" applyFont="1" applyBorder="1" applyAlignment="1">
      <alignment horizontal="center"/>
    </xf>
    <xf numFmtId="49" fontId="6" fillId="0" borderId="15"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4" fontId="4" fillId="0" borderId="20"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4" fontId="4" fillId="0" borderId="22" xfId="0" applyNumberFormat="1" applyFont="1" applyBorder="1" applyAlignment="1">
      <alignment/>
    </xf>
    <xf numFmtId="4" fontId="4" fillId="0" borderId="21" xfId="0" applyNumberFormat="1" applyFont="1" applyBorder="1" applyAlignment="1">
      <alignment/>
    </xf>
    <xf numFmtId="4" fontId="4" fillId="0" borderId="23" xfId="0" applyNumberFormat="1" applyFont="1" applyBorder="1" applyAlignment="1">
      <alignment/>
    </xf>
    <xf numFmtId="4" fontId="4" fillId="0" borderId="24" xfId="0" applyNumberFormat="1" applyFont="1" applyBorder="1" applyAlignment="1">
      <alignment/>
    </xf>
    <xf numFmtId="4" fontId="4" fillId="0" borderId="15" xfId="0" applyNumberFormat="1" applyFont="1" applyBorder="1" applyAlignment="1">
      <alignment/>
    </xf>
    <xf numFmtId="4" fontId="4" fillId="0" borderId="25" xfId="0" applyNumberFormat="1" applyFont="1" applyBorder="1" applyAlignment="1">
      <alignment/>
    </xf>
    <xf numFmtId="0" fontId="11"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4" fontId="11" fillId="0" borderId="16" xfId="66" applyNumberFormat="1" applyFont="1" applyBorder="1" applyAlignment="1">
      <alignment horizontal="center"/>
    </xf>
    <xf numFmtId="4" fontId="11" fillId="0" borderId="14" xfId="66" applyNumberFormat="1" applyFont="1" applyBorder="1" applyAlignment="1">
      <alignment horizontal="center"/>
    </xf>
    <xf numFmtId="4" fontId="11" fillId="0" borderId="17" xfId="66" applyNumberFormat="1" applyFont="1" applyBorder="1" applyAlignment="1">
      <alignment horizontal="center"/>
    </xf>
    <xf numFmtId="4" fontId="11" fillId="0" borderId="18" xfId="66" applyNumberFormat="1" applyFont="1" applyBorder="1" applyAlignment="1">
      <alignment horizontal="center"/>
    </xf>
    <xf numFmtId="0" fontId="11" fillId="0" borderId="16" xfId="55" applyFont="1" applyBorder="1" applyAlignment="1">
      <alignment horizontal="center" vertical="center"/>
      <protection/>
    </xf>
    <xf numFmtId="0" fontId="10" fillId="0" borderId="16" xfId="55" applyFont="1" applyBorder="1" applyAlignment="1">
      <alignment horizontal="center" vertical="center"/>
      <protection/>
    </xf>
    <xf numFmtId="0" fontId="11" fillId="0" borderId="19" xfId="55" applyFont="1" applyBorder="1" applyAlignment="1">
      <alignment horizontal="center"/>
      <protection/>
    </xf>
    <xf numFmtId="4" fontId="11" fillId="0" borderId="19" xfId="55" applyNumberFormat="1" applyFont="1" applyBorder="1" applyAlignment="1">
      <alignment horizontal="center"/>
      <protection/>
    </xf>
    <xf numFmtId="4" fontId="11" fillId="0" borderId="14" xfId="55" applyNumberFormat="1" applyFont="1" applyBorder="1" applyAlignment="1">
      <alignment horizontal="center"/>
      <protection/>
    </xf>
    <xf numFmtId="4" fontId="11" fillId="0" borderId="17" xfId="55" applyNumberFormat="1" applyFont="1" applyBorder="1" applyAlignment="1">
      <alignment horizontal="center"/>
      <protection/>
    </xf>
    <xf numFmtId="4" fontId="11" fillId="0" borderId="18" xfId="55" applyNumberFormat="1" applyFont="1" applyBorder="1" applyAlignment="1">
      <alignment horizontal="center"/>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Финансовый 4" xfId="66"/>
    <cellStyle name="Хороший" xfId="67"/>
    <cellStyle name="㼿" xfId="68"/>
    <cellStyle name="㼿?" xfId="69"/>
    <cellStyle name="㼿㼿" xfId="70"/>
    <cellStyle name="㼿㼿?" xfId="71"/>
    <cellStyle name="㼿㼿㼿" xfId="72"/>
    <cellStyle name="㼿㼿㼿?" xfId="73"/>
    <cellStyle name="㼿㼿㼿㼿" xfId="74"/>
    <cellStyle name="㼿㼿㼿㼿?" xfId="75"/>
    <cellStyle name="㼿㼿㼿㼿㼿"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01;&#1085;&#1077;&#1088;&#1075;&#1086;&#1089;&#1073;&#1099;&#1090;\2021\&#1062;&#1077;&#1085;&#1099;\&#1088;&#1072;&#1089;&#1095;&#1077;&#1090;%20&#1085;&#1077;&#1088;&#1077;&#1075;%20&#1094;&#1077;&#1085;_2021%20(1&#1062;&#10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январь 2021"/>
      <sheetName val="составляющие цен_февраль 2021"/>
      <sheetName val="составляющие цен_март 2021"/>
      <sheetName val="составляющие цен_апрель 2021"/>
      <sheetName val="составляющие цен_май 2021"/>
      <sheetName val="составляющие цен_июнь 2021"/>
      <sheetName val="составляющие цен_июль 2021"/>
      <sheetName val="составляющие цен_август 2021"/>
      <sheetName val="составляющие цен_сентябрь 2021"/>
      <sheetName val="составляющие цен_октябрь 2021"/>
      <sheetName val="составляющие цен_ноябрь 2021"/>
      <sheetName val="составляющие цен_декабрь 2021"/>
    </sheetNames>
    <sheetDataSet>
      <sheetData sheetId="0">
        <row r="3">
          <cell r="K3">
            <v>77119.971</v>
          </cell>
        </row>
        <row r="4">
          <cell r="K4">
            <v>154.23</v>
          </cell>
        </row>
        <row r="6">
          <cell r="K6">
            <v>444.821</v>
          </cell>
        </row>
        <row r="7">
          <cell r="K7">
            <v>280459.96</v>
          </cell>
        </row>
        <row r="8">
          <cell r="K8">
            <v>13.768999999999997</v>
          </cell>
        </row>
        <row r="9">
          <cell r="K9">
            <v>25.987000000000005</v>
          </cell>
        </row>
        <row r="10">
          <cell r="K10">
            <v>7779.1430260869565</v>
          </cell>
        </row>
        <row r="11">
          <cell r="K11">
            <v>33416.015863</v>
          </cell>
        </row>
        <row r="13">
          <cell r="K13">
            <v>384438.22</v>
          </cell>
        </row>
        <row r="14">
          <cell r="K14">
            <v>960.76</v>
          </cell>
        </row>
        <row r="24">
          <cell r="K24">
            <v>6.46</v>
          </cell>
        </row>
        <row r="26">
          <cell r="D26">
            <v>2154.42</v>
          </cell>
        </row>
        <row r="27">
          <cell r="D27">
            <v>2488.69</v>
          </cell>
        </row>
        <row r="28">
          <cell r="D28">
            <v>2909.03</v>
          </cell>
          <cell r="H28">
            <v>1216.88264</v>
          </cell>
        </row>
        <row r="29">
          <cell r="D29">
            <v>3406.27</v>
          </cell>
          <cell r="H29">
            <v>0.05108</v>
          </cell>
        </row>
        <row r="31">
          <cell r="H31">
            <v>1547.92859</v>
          </cell>
        </row>
        <row r="32">
          <cell r="H32">
            <v>0.09766</v>
          </cell>
        </row>
        <row r="34">
          <cell r="H34">
            <v>1412.98137</v>
          </cell>
        </row>
        <row r="35">
          <cell r="H35">
            <v>0.09284</v>
          </cell>
        </row>
        <row r="37">
          <cell r="H37">
            <v>1284.18302</v>
          </cell>
        </row>
        <row r="38">
          <cell r="H38">
            <v>0.43799</v>
          </cell>
        </row>
      </sheetData>
      <sheetData sheetId="1">
        <row r="3">
          <cell r="K3">
            <v>0.24626</v>
          </cell>
        </row>
        <row r="4">
          <cell r="K4">
            <v>0.19164</v>
          </cell>
        </row>
        <row r="5">
          <cell r="K5">
            <v>0.08209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U99"/>
  <sheetViews>
    <sheetView tabSelected="1" zoomScale="85" zoomScaleNormal="85" zoomScalePageLayoutView="0" workbookViewId="0" topLeftCell="A1">
      <selection activeCell="A9" sqref="A9:FK9"/>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13.14062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85" t="s">
        <v>6</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5"/>
      <c r="DU9" s="85"/>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85"/>
      <c r="EZ9" s="85"/>
      <c r="FA9" s="85"/>
      <c r="FB9" s="85"/>
      <c r="FC9" s="85"/>
      <c r="FD9" s="85"/>
      <c r="FE9" s="85"/>
      <c r="FF9" s="85"/>
      <c r="FG9" s="85"/>
      <c r="FH9" s="85"/>
      <c r="FI9" s="85"/>
      <c r="FJ9" s="85"/>
      <c r="FK9" s="85"/>
    </row>
    <row r="10" spans="1:167" s="9" customFormat="1" ht="16.5">
      <c r="A10" s="86" t="s">
        <v>7</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row>
    <row r="11" spans="1:167" s="9" customFormat="1" ht="16.5">
      <c r="A11" s="86" t="s">
        <v>8</v>
      </c>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row>
    <row r="12" spans="1:167" s="9" customFormat="1" ht="16.5">
      <c r="A12" s="86" t="s">
        <v>4</v>
      </c>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row>
    <row r="13" ht="15.75" customHeight="1"/>
    <row r="14" spans="1:167" ht="15.75" customHeight="1">
      <c r="A14" s="73" t="s">
        <v>9</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row>
    <row r="15" spans="20:146" ht="15.75" customHeight="1">
      <c r="T15" s="54" t="s">
        <v>107</v>
      </c>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73" t="s">
        <v>10</v>
      </c>
      <c r="CZ15" s="73"/>
      <c r="DA15" s="73"/>
      <c r="DB15" s="73"/>
      <c r="DC15" s="83" t="s">
        <v>123</v>
      </c>
      <c r="DD15" s="83"/>
      <c r="DE15" s="83"/>
      <c r="DF15" s="83"/>
      <c r="DG15" s="83"/>
      <c r="DH15" s="83"/>
      <c r="DI15" s="83"/>
      <c r="DJ15" s="83"/>
      <c r="DK15" s="83"/>
      <c r="DL15" s="83"/>
      <c r="DM15" s="83"/>
      <c r="DN15" s="83"/>
      <c r="DO15" s="83"/>
      <c r="DP15" s="83"/>
      <c r="DQ15" s="83"/>
      <c r="DR15" s="83"/>
      <c r="DS15" s="83"/>
      <c r="DT15" s="83"/>
      <c r="DU15" s="83"/>
      <c r="DW15" s="84" t="s">
        <v>120</v>
      </c>
      <c r="DX15" s="84"/>
      <c r="DY15" s="84"/>
      <c r="DZ15" s="84"/>
      <c r="EA15" s="84"/>
      <c r="EB15" s="84"/>
      <c r="EC15" s="84"/>
      <c r="ED15" s="84"/>
      <c r="EE15" s="84"/>
      <c r="EF15" s="84"/>
      <c r="EG15" s="84"/>
      <c r="EH15" s="84"/>
      <c r="EI15" s="84"/>
      <c r="EJ15" s="84"/>
      <c r="EK15" s="84"/>
      <c r="EL15" s="84"/>
      <c r="EM15" s="84"/>
      <c r="EN15" s="84"/>
      <c r="EO15" s="84"/>
      <c r="EP15" s="7" t="s">
        <v>11</v>
      </c>
    </row>
    <row r="16" spans="20:145" s="1" customFormat="1" ht="12.75" customHeight="1">
      <c r="T16" s="70" t="s">
        <v>12</v>
      </c>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DC16" s="71" t="s">
        <v>13</v>
      </c>
      <c r="DD16" s="71"/>
      <c r="DE16" s="71"/>
      <c r="DF16" s="71"/>
      <c r="DG16" s="71"/>
      <c r="DH16" s="71"/>
      <c r="DI16" s="71"/>
      <c r="DJ16" s="71"/>
      <c r="DK16" s="71"/>
      <c r="DL16" s="71"/>
      <c r="DM16" s="71"/>
      <c r="DN16" s="71"/>
      <c r="DO16" s="71"/>
      <c r="DP16" s="71"/>
      <c r="DQ16" s="71"/>
      <c r="DR16" s="71"/>
      <c r="DS16" s="71"/>
      <c r="DT16" s="71"/>
      <c r="DU16" s="71"/>
      <c r="DW16" s="71" t="s">
        <v>14</v>
      </c>
      <c r="DX16" s="71"/>
      <c r="DY16" s="71"/>
      <c r="DZ16" s="71"/>
      <c r="EA16" s="71"/>
      <c r="EB16" s="71"/>
      <c r="EC16" s="71"/>
      <c r="ED16" s="71"/>
      <c r="EE16" s="71"/>
      <c r="EF16" s="71"/>
      <c r="EG16" s="71"/>
      <c r="EH16" s="71"/>
      <c r="EI16" s="71"/>
      <c r="EJ16" s="71"/>
      <c r="EK16" s="71"/>
      <c r="EL16" s="71"/>
      <c r="EM16" s="71"/>
      <c r="EN16" s="71"/>
      <c r="EO16" s="71"/>
    </row>
    <row r="17" ht="15.75" customHeight="1"/>
    <row r="18" spans="1:167" ht="30" customHeight="1">
      <c r="A18" s="72" t="s">
        <v>124</v>
      </c>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row>
    <row r="19" ht="15.75" customHeight="1"/>
    <row r="20" ht="15.75" customHeight="1">
      <c r="A20" s="10" t="s">
        <v>15</v>
      </c>
    </row>
    <row r="21" ht="6" customHeight="1">
      <c r="A21" s="10"/>
    </row>
    <row r="22" spans="1:167" ht="17.25" customHeight="1">
      <c r="A22" s="74"/>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6"/>
      <c r="CB22" s="80" t="s">
        <v>16</v>
      </c>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2"/>
    </row>
    <row r="23" spans="1:167" ht="15.75" customHeight="1">
      <c r="A23" s="77"/>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9"/>
      <c r="CB23" s="80" t="s">
        <v>17</v>
      </c>
      <c r="CC23" s="81"/>
      <c r="CD23" s="81"/>
      <c r="CE23" s="81"/>
      <c r="CF23" s="81"/>
      <c r="CG23" s="81"/>
      <c r="CH23" s="81"/>
      <c r="CI23" s="81"/>
      <c r="CJ23" s="81"/>
      <c r="CK23" s="81"/>
      <c r="CL23" s="81"/>
      <c r="CM23" s="81"/>
      <c r="CN23" s="81"/>
      <c r="CO23" s="81"/>
      <c r="CP23" s="81"/>
      <c r="CQ23" s="81"/>
      <c r="CR23" s="81"/>
      <c r="CS23" s="81"/>
      <c r="CT23" s="81"/>
      <c r="CU23" s="81"/>
      <c r="CV23" s="81"/>
      <c r="CW23" s="82"/>
      <c r="CX23" s="80" t="s">
        <v>125</v>
      </c>
      <c r="CY23" s="81"/>
      <c r="CZ23" s="81"/>
      <c r="DA23" s="81"/>
      <c r="DB23" s="81"/>
      <c r="DC23" s="81"/>
      <c r="DD23" s="81"/>
      <c r="DE23" s="81"/>
      <c r="DF23" s="81"/>
      <c r="DG23" s="81"/>
      <c r="DH23" s="81"/>
      <c r="DI23" s="81"/>
      <c r="DJ23" s="81"/>
      <c r="DK23" s="81"/>
      <c r="DL23" s="81"/>
      <c r="DM23" s="81"/>
      <c r="DN23" s="81"/>
      <c r="DO23" s="81"/>
      <c r="DP23" s="81"/>
      <c r="DQ23" s="81"/>
      <c r="DR23" s="81"/>
      <c r="DS23" s="82"/>
      <c r="DT23" s="80" t="s">
        <v>126</v>
      </c>
      <c r="DU23" s="81"/>
      <c r="DV23" s="81"/>
      <c r="DW23" s="81"/>
      <c r="DX23" s="81"/>
      <c r="DY23" s="81"/>
      <c r="DZ23" s="81"/>
      <c r="EA23" s="81"/>
      <c r="EB23" s="81"/>
      <c r="EC23" s="81"/>
      <c r="ED23" s="81"/>
      <c r="EE23" s="81"/>
      <c r="EF23" s="81"/>
      <c r="EG23" s="81"/>
      <c r="EH23" s="81"/>
      <c r="EI23" s="81"/>
      <c r="EJ23" s="81"/>
      <c r="EK23" s="81"/>
      <c r="EL23" s="81"/>
      <c r="EM23" s="81"/>
      <c r="EN23" s="81"/>
      <c r="EO23" s="82"/>
      <c r="EP23" s="80" t="s">
        <v>18</v>
      </c>
      <c r="EQ23" s="81"/>
      <c r="ER23" s="81"/>
      <c r="ES23" s="81"/>
      <c r="ET23" s="81"/>
      <c r="EU23" s="81"/>
      <c r="EV23" s="81"/>
      <c r="EW23" s="81"/>
      <c r="EX23" s="81"/>
      <c r="EY23" s="81"/>
      <c r="EZ23" s="81"/>
      <c r="FA23" s="81"/>
      <c r="FB23" s="81"/>
      <c r="FC23" s="81"/>
      <c r="FD23" s="81"/>
      <c r="FE23" s="81"/>
      <c r="FF23" s="81"/>
      <c r="FG23" s="81"/>
      <c r="FH23" s="81"/>
      <c r="FI23" s="81"/>
      <c r="FJ23" s="81"/>
      <c r="FK23" s="82"/>
    </row>
    <row r="24" spans="1:177" ht="15.75" customHeight="1">
      <c r="A24" s="11"/>
      <c r="B24" s="65" t="s">
        <v>19</v>
      </c>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6"/>
      <c r="CB24" s="67">
        <f>$CH$29+$CT$91+$BV$99+J95</f>
        <v>3798.45</v>
      </c>
      <c r="CC24" s="68"/>
      <c r="CD24" s="68"/>
      <c r="CE24" s="68"/>
      <c r="CF24" s="68"/>
      <c r="CG24" s="68"/>
      <c r="CH24" s="68"/>
      <c r="CI24" s="68"/>
      <c r="CJ24" s="68"/>
      <c r="CK24" s="68"/>
      <c r="CL24" s="68"/>
      <c r="CM24" s="68"/>
      <c r="CN24" s="68"/>
      <c r="CO24" s="68"/>
      <c r="CP24" s="68"/>
      <c r="CQ24" s="68"/>
      <c r="CR24" s="68"/>
      <c r="CS24" s="68"/>
      <c r="CT24" s="68"/>
      <c r="CU24" s="68"/>
      <c r="CV24" s="68"/>
      <c r="CW24" s="69"/>
      <c r="CX24" s="67">
        <f>$CH$29+$CT$91+$BV$99+J96</f>
        <v>4132.72</v>
      </c>
      <c r="CY24" s="68"/>
      <c r="CZ24" s="68"/>
      <c r="DA24" s="68"/>
      <c r="DB24" s="68"/>
      <c r="DC24" s="68"/>
      <c r="DD24" s="68"/>
      <c r="DE24" s="68"/>
      <c r="DF24" s="68"/>
      <c r="DG24" s="68"/>
      <c r="DH24" s="68"/>
      <c r="DI24" s="68"/>
      <c r="DJ24" s="68"/>
      <c r="DK24" s="68"/>
      <c r="DL24" s="68"/>
      <c r="DM24" s="68"/>
      <c r="DN24" s="68"/>
      <c r="DO24" s="68"/>
      <c r="DP24" s="68"/>
      <c r="DQ24" s="68"/>
      <c r="DR24" s="68"/>
      <c r="DS24" s="69"/>
      <c r="DT24" s="67">
        <f>$CH$29+$CT$91+$BV$99+J97</f>
        <v>4553.06</v>
      </c>
      <c r="DU24" s="68"/>
      <c r="DV24" s="68"/>
      <c r="DW24" s="68"/>
      <c r="DX24" s="68"/>
      <c r="DY24" s="68"/>
      <c r="DZ24" s="68"/>
      <c r="EA24" s="68"/>
      <c r="EB24" s="68"/>
      <c r="EC24" s="68"/>
      <c r="ED24" s="68"/>
      <c r="EE24" s="68"/>
      <c r="EF24" s="68"/>
      <c r="EG24" s="68"/>
      <c r="EH24" s="68"/>
      <c r="EI24" s="68"/>
      <c r="EJ24" s="68"/>
      <c r="EK24" s="68"/>
      <c r="EL24" s="68"/>
      <c r="EM24" s="68"/>
      <c r="EN24" s="68"/>
      <c r="EO24" s="69"/>
      <c r="EP24" s="67">
        <f>$CH$29+$CT$91+$BV$99+J98</f>
        <v>5050.3</v>
      </c>
      <c r="EQ24" s="68"/>
      <c r="ER24" s="68"/>
      <c r="ES24" s="68"/>
      <c r="ET24" s="68"/>
      <c r="EU24" s="68"/>
      <c r="EV24" s="68"/>
      <c r="EW24" s="68"/>
      <c r="EX24" s="68"/>
      <c r="EY24" s="68"/>
      <c r="EZ24" s="68"/>
      <c r="FA24" s="68"/>
      <c r="FB24" s="68"/>
      <c r="FC24" s="68"/>
      <c r="FD24" s="68"/>
      <c r="FE24" s="68"/>
      <c r="FF24" s="68"/>
      <c r="FG24" s="68"/>
      <c r="FH24" s="68"/>
      <c r="FI24" s="68"/>
      <c r="FJ24" s="68"/>
      <c r="FK24" s="69"/>
      <c r="FU24" s="43"/>
    </row>
    <row r="25" spans="1:177" ht="15.75" customHeight="1">
      <c r="A25" s="8"/>
      <c r="B25" s="65" t="s">
        <v>20</v>
      </c>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6"/>
      <c r="CB25" s="67">
        <f>$CH$29+$CT$92+$BV$99+J95</f>
        <v>3908</v>
      </c>
      <c r="CC25" s="68"/>
      <c r="CD25" s="68"/>
      <c r="CE25" s="68"/>
      <c r="CF25" s="68"/>
      <c r="CG25" s="68"/>
      <c r="CH25" s="68"/>
      <c r="CI25" s="68"/>
      <c r="CJ25" s="68"/>
      <c r="CK25" s="68"/>
      <c r="CL25" s="68"/>
      <c r="CM25" s="68"/>
      <c r="CN25" s="68"/>
      <c r="CO25" s="68"/>
      <c r="CP25" s="68"/>
      <c r="CQ25" s="68"/>
      <c r="CR25" s="68"/>
      <c r="CS25" s="68"/>
      <c r="CT25" s="68"/>
      <c r="CU25" s="68"/>
      <c r="CV25" s="68"/>
      <c r="CW25" s="69"/>
      <c r="CX25" s="67">
        <f>$CH$29+$CT$92+$BV$99+J96</f>
        <v>4242.27</v>
      </c>
      <c r="CY25" s="68"/>
      <c r="CZ25" s="68"/>
      <c r="DA25" s="68"/>
      <c r="DB25" s="68"/>
      <c r="DC25" s="68"/>
      <c r="DD25" s="68"/>
      <c r="DE25" s="68"/>
      <c r="DF25" s="68"/>
      <c r="DG25" s="68"/>
      <c r="DH25" s="68"/>
      <c r="DI25" s="68"/>
      <c r="DJ25" s="68"/>
      <c r="DK25" s="68"/>
      <c r="DL25" s="68"/>
      <c r="DM25" s="68"/>
      <c r="DN25" s="68"/>
      <c r="DO25" s="68"/>
      <c r="DP25" s="68"/>
      <c r="DQ25" s="68"/>
      <c r="DR25" s="68"/>
      <c r="DS25" s="69"/>
      <c r="DT25" s="67">
        <f>$CH$29+$CT$92+$BV$99+J97</f>
        <v>4662.610000000001</v>
      </c>
      <c r="DU25" s="68"/>
      <c r="DV25" s="68"/>
      <c r="DW25" s="68"/>
      <c r="DX25" s="68"/>
      <c r="DY25" s="68"/>
      <c r="DZ25" s="68"/>
      <c r="EA25" s="68"/>
      <c r="EB25" s="68"/>
      <c r="EC25" s="68"/>
      <c r="ED25" s="68"/>
      <c r="EE25" s="68"/>
      <c r="EF25" s="68"/>
      <c r="EG25" s="68"/>
      <c r="EH25" s="68"/>
      <c r="EI25" s="68"/>
      <c r="EJ25" s="68"/>
      <c r="EK25" s="68"/>
      <c r="EL25" s="68"/>
      <c r="EM25" s="68"/>
      <c r="EN25" s="68"/>
      <c r="EO25" s="69"/>
      <c r="EP25" s="67">
        <f>$CH$29+$CT$92+$BV$99+J98</f>
        <v>5159.85</v>
      </c>
      <c r="EQ25" s="68"/>
      <c r="ER25" s="68"/>
      <c r="ES25" s="68"/>
      <c r="ET25" s="68"/>
      <c r="EU25" s="68"/>
      <c r="EV25" s="68"/>
      <c r="EW25" s="68"/>
      <c r="EX25" s="68"/>
      <c r="EY25" s="68"/>
      <c r="EZ25" s="68"/>
      <c r="FA25" s="68"/>
      <c r="FB25" s="68"/>
      <c r="FC25" s="68"/>
      <c r="FD25" s="68"/>
      <c r="FE25" s="68"/>
      <c r="FF25" s="68"/>
      <c r="FG25" s="68"/>
      <c r="FH25" s="68"/>
      <c r="FI25" s="68"/>
      <c r="FJ25" s="68"/>
      <c r="FK25" s="69"/>
      <c r="FU25" s="43"/>
    </row>
    <row r="26" spans="1:177" ht="15.75" customHeight="1">
      <c r="A26" s="8"/>
      <c r="B26" s="65" t="s">
        <v>118</v>
      </c>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6"/>
      <c r="CB26" s="67">
        <f>$CH$29+$CT$93+$BV$99+J95</f>
        <v>3962.62</v>
      </c>
      <c r="CC26" s="68"/>
      <c r="CD26" s="68"/>
      <c r="CE26" s="68"/>
      <c r="CF26" s="68"/>
      <c r="CG26" s="68"/>
      <c r="CH26" s="68"/>
      <c r="CI26" s="68"/>
      <c r="CJ26" s="68"/>
      <c r="CK26" s="68"/>
      <c r="CL26" s="68"/>
      <c r="CM26" s="68"/>
      <c r="CN26" s="68"/>
      <c r="CO26" s="68"/>
      <c r="CP26" s="68"/>
      <c r="CQ26" s="68"/>
      <c r="CR26" s="68"/>
      <c r="CS26" s="68"/>
      <c r="CT26" s="68"/>
      <c r="CU26" s="68"/>
      <c r="CV26" s="68"/>
      <c r="CW26" s="69"/>
      <c r="CX26" s="67">
        <f>$CH$29+$CT$93+$BV$99+J96</f>
        <v>4296.89</v>
      </c>
      <c r="CY26" s="68"/>
      <c r="CZ26" s="68"/>
      <c r="DA26" s="68"/>
      <c r="DB26" s="68"/>
      <c r="DC26" s="68"/>
      <c r="DD26" s="68"/>
      <c r="DE26" s="68"/>
      <c r="DF26" s="68"/>
      <c r="DG26" s="68"/>
      <c r="DH26" s="68"/>
      <c r="DI26" s="68"/>
      <c r="DJ26" s="68"/>
      <c r="DK26" s="68"/>
      <c r="DL26" s="68"/>
      <c r="DM26" s="68"/>
      <c r="DN26" s="68"/>
      <c r="DO26" s="68"/>
      <c r="DP26" s="68"/>
      <c r="DQ26" s="68"/>
      <c r="DR26" s="68"/>
      <c r="DS26" s="69"/>
      <c r="DT26" s="67">
        <f>$CH$29+$CT$93+$BV$99+J97</f>
        <v>4717.2300000000005</v>
      </c>
      <c r="DU26" s="68"/>
      <c r="DV26" s="68"/>
      <c r="DW26" s="68"/>
      <c r="DX26" s="68"/>
      <c r="DY26" s="68"/>
      <c r="DZ26" s="68"/>
      <c r="EA26" s="68"/>
      <c r="EB26" s="68"/>
      <c r="EC26" s="68"/>
      <c r="ED26" s="68"/>
      <c r="EE26" s="68"/>
      <c r="EF26" s="68"/>
      <c r="EG26" s="68"/>
      <c r="EH26" s="68"/>
      <c r="EI26" s="68"/>
      <c r="EJ26" s="68"/>
      <c r="EK26" s="68"/>
      <c r="EL26" s="68"/>
      <c r="EM26" s="68"/>
      <c r="EN26" s="68"/>
      <c r="EO26" s="69"/>
      <c r="EP26" s="67">
        <f>$CH$29+$CT$93+$BV$99+J98</f>
        <v>5214.47</v>
      </c>
      <c r="EQ26" s="68"/>
      <c r="ER26" s="68"/>
      <c r="ES26" s="68"/>
      <c r="ET26" s="68"/>
      <c r="EU26" s="68"/>
      <c r="EV26" s="68"/>
      <c r="EW26" s="68"/>
      <c r="EX26" s="68"/>
      <c r="EY26" s="68"/>
      <c r="EZ26" s="68"/>
      <c r="FA26" s="68"/>
      <c r="FB26" s="68"/>
      <c r="FC26" s="68"/>
      <c r="FD26" s="68"/>
      <c r="FE26" s="68"/>
      <c r="FF26" s="68"/>
      <c r="FG26" s="68"/>
      <c r="FH26" s="68"/>
      <c r="FI26" s="68"/>
      <c r="FJ26" s="68"/>
      <c r="FK26" s="69"/>
      <c r="FU26" s="43"/>
    </row>
    <row r="27" ht="15.75" customHeight="1"/>
    <row r="28" ht="15.75" customHeight="1">
      <c r="G28" s="12" t="s">
        <v>21</v>
      </c>
    </row>
    <row r="29" spans="1:101" ht="15.75">
      <c r="A29" s="57" t="s">
        <v>22</v>
      </c>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64">
        <f>(ROUND(CU35*EQ37+DL33,2)+BE85)</f>
        <v>1555.48</v>
      </c>
      <c r="CI29" s="64"/>
      <c r="CJ29" s="64"/>
      <c r="CK29" s="64"/>
      <c r="CL29" s="64"/>
      <c r="CM29" s="64"/>
      <c r="CN29" s="64"/>
      <c r="CO29" s="64"/>
      <c r="CP29" s="64"/>
      <c r="CQ29" s="64"/>
      <c r="CR29" s="64"/>
      <c r="CS29" s="64"/>
      <c r="CT29" s="64"/>
      <c r="CU29" s="64"/>
      <c r="CV29" s="64"/>
      <c r="CW29" s="64"/>
    </row>
    <row r="30" spans="7:177" ht="15.75" customHeight="1">
      <c r="G30" s="7" t="s">
        <v>23</v>
      </c>
      <c r="FU30" s="47"/>
    </row>
    <row r="31" ht="15.75" customHeight="1">
      <c r="A31" s="12" t="s">
        <v>24</v>
      </c>
    </row>
    <row r="32" ht="12" customHeight="1"/>
    <row r="33" spans="1:131" ht="15.75" customHeight="1">
      <c r="A33" s="57" t="s">
        <v>25</v>
      </c>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3">
        <f>'[1]расчет цен'!$K$14</f>
        <v>960.76</v>
      </c>
      <c r="DM33" s="54"/>
      <c r="DN33" s="54"/>
      <c r="DO33" s="54"/>
      <c r="DP33" s="54"/>
      <c r="DQ33" s="54"/>
      <c r="DR33" s="54"/>
      <c r="DS33" s="54"/>
      <c r="DT33" s="54"/>
      <c r="DU33" s="54"/>
      <c r="DV33" s="54"/>
      <c r="DW33" s="54"/>
      <c r="DX33" s="54"/>
      <c r="DY33" s="54"/>
      <c r="DZ33" s="54"/>
      <c r="EA33" s="54"/>
    </row>
    <row r="34" ht="12" customHeight="1"/>
    <row r="35" spans="1:114" ht="15.75" customHeight="1">
      <c r="A35" s="57" t="s">
        <v>26</v>
      </c>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3">
        <f>'[1]расчет цен'!$K$13</f>
        <v>384438.22</v>
      </c>
      <c r="CV35" s="53"/>
      <c r="CW35" s="53"/>
      <c r="CX35" s="53"/>
      <c r="CY35" s="53"/>
      <c r="CZ35" s="53"/>
      <c r="DA35" s="53"/>
      <c r="DB35" s="53"/>
      <c r="DC35" s="53"/>
      <c r="DD35" s="53"/>
      <c r="DE35" s="53"/>
      <c r="DF35" s="53"/>
      <c r="DG35" s="53"/>
      <c r="DH35" s="53"/>
      <c r="DI35" s="53"/>
      <c r="DJ35" s="53"/>
    </row>
    <row r="36" ht="12" customHeight="1"/>
    <row r="37" spans="1:162" ht="15.75" customHeight="1">
      <c r="A37" s="57" t="s">
        <v>27</v>
      </c>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61">
        <f>ROUND(IF((DH39+AU42-DM53-BC48-BC49)/(AE67+S70-Z82-BC76-BC77)&lt;0,0,(DH39+AU42-DM53-BC48-BC49)/(AE67+S70-Z82-BC76-BC77)),11)</f>
        <v>0.00154698118</v>
      </c>
      <c r="ER37" s="61"/>
      <c r="ES37" s="61"/>
      <c r="ET37" s="61"/>
      <c r="EU37" s="61"/>
      <c r="EV37" s="61"/>
      <c r="EW37" s="61"/>
      <c r="EX37" s="61"/>
      <c r="EY37" s="61"/>
      <c r="EZ37" s="61"/>
      <c r="FA37" s="61"/>
      <c r="FB37" s="61"/>
      <c r="FC37" s="61"/>
      <c r="FD37" s="61"/>
      <c r="FE37" s="61"/>
      <c r="FF37" s="61"/>
    </row>
    <row r="38" ht="12" customHeight="1"/>
    <row r="39" spans="1:127" ht="15.75" customHeight="1">
      <c r="A39" s="57" t="s">
        <v>28</v>
      </c>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5">
        <f>'[1]расчет цен'!$K$6</f>
        <v>444.821</v>
      </c>
      <c r="DI39" s="55"/>
      <c r="DJ39" s="55"/>
      <c r="DK39" s="55"/>
      <c r="DL39" s="55"/>
      <c r="DM39" s="55"/>
      <c r="DN39" s="55"/>
      <c r="DO39" s="55"/>
      <c r="DP39" s="55"/>
      <c r="DQ39" s="55"/>
      <c r="DR39" s="55"/>
      <c r="DS39" s="55"/>
      <c r="DT39" s="55"/>
      <c r="DU39" s="55"/>
      <c r="DV39" s="55"/>
      <c r="DW39" s="55"/>
    </row>
    <row r="40" ht="12" customHeight="1"/>
    <row r="41" ht="15.75" customHeight="1">
      <c r="A41" s="12" t="s">
        <v>29</v>
      </c>
    </row>
    <row r="42" spans="1:62" ht="15.75" customHeight="1">
      <c r="A42" s="12" t="s">
        <v>30</v>
      </c>
      <c r="AU42" s="54"/>
      <c r="AV42" s="54"/>
      <c r="AW42" s="54"/>
      <c r="AX42" s="54"/>
      <c r="AY42" s="54"/>
      <c r="AZ42" s="54"/>
      <c r="BA42" s="54"/>
      <c r="BB42" s="54"/>
      <c r="BC42" s="54"/>
      <c r="BD42" s="54"/>
      <c r="BE42" s="54"/>
      <c r="BF42" s="54"/>
      <c r="BG42" s="54"/>
      <c r="BH42" s="54"/>
      <c r="BI42" s="54"/>
      <c r="BJ42" s="54"/>
    </row>
    <row r="43" ht="12" customHeight="1"/>
    <row r="44" ht="15.75" customHeight="1">
      <c r="A44" s="12" t="s">
        <v>31</v>
      </c>
    </row>
    <row r="45" spans="1:48" ht="15.75" customHeight="1">
      <c r="A45" s="12" t="s">
        <v>32</v>
      </c>
      <c r="AF45" s="53">
        <f>BC48+BC49+BC50+BC51</f>
        <v>39.756</v>
      </c>
      <c r="AG45" s="54"/>
      <c r="AH45" s="54"/>
      <c r="AI45" s="54"/>
      <c r="AJ45" s="54"/>
      <c r="AK45" s="54"/>
      <c r="AL45" s="54"/>
      <c r="AM45" s="54"/>
      <c r="AN45" s="54"/>
      <c r="AO45" s="54"/>
      <c r="AP45" s="54"/>
      <c r="AQ45" s="54"/>
      <c r="AR45" s="54"/>
      <c r="AS45" s="54"/>
      <c r="AT45" s="54"/>
      <c r="AU45" s="54"/>
      <c r="AV45" s="12" t="s">
        <v>33</v>
      </c>
    </row>
    <row r="46" ht="15.75" customHeight="1">
      <c r="A46" s="12" t="s">
        <v>34</v>
      </c>
    </row>
    <row r="47" spans="10:70" ht="18" customHeight="1">
      <c r="J47" s="12" t="s">
        <v>35</v>
      </c>
      <c r="BC47" s="56"/>
      <c r="BD47" s="56"/>
      <c r="BE47" s="56"/>
      <c r="BF47" s="56"/>
      <c r="BG47" s="56"/>
      <c r="BH47" s="56"/>
      <c r="BI47" s="56"/>
      <c r="BJ47" s="56"/>
      <c r="BK47" s="56"/>
      <c r="BL47" s="56"/>
      <c r="BM47" s="56"/>
      <c r="BN47" s="56"/>
      <c r="BO47" s="56"/>
      <c r="BP47" s="56"/>
      <c r="BQ47" s="56"/>
      <c r="BR47" s="56"/>
    </row>
    <row r="48" spans="10:70" ht="18" customHeight="1">
      <c r="J48" s="12" t="s">
        <v>36</v>
      </c>
      <c r="BC48" s="55">
        <f>'[1]расчет цен'!$K$8</f>
        <v>13.768999999999997</v>
      </c>
      <c r="BD48" s="55"/>
      <c r="BE48" s="55"/>
      <c r="BF48" s="55"/>
      <c r="BG48" s="55"/>
      <c r="BH48" s="55"/>
      <c r="BI48" s="55"/>
      <c r="BJ48" s="55"/>
      <c r="BK48" s="55"/>
      <c r="BL48" s="55"/>
      <c r="BM48" s="55"/>
      <c r="BN48" s="55"/>
      <c r="BO48" s="55"/>
      <c r="BP48" s="55"/>
      <c r="BQ48" s="55"/>
      <c r="BR48" s="55"/>
    </row>
    <row r="49" spans="10:70" ht="18" customHeight="1">
      <c r="J49" s="12" t="s">
        <v>37</v>
      </c>
      <c r="BC49" s="55">
        <f>'[1]расчет цен'!$K$9</f>
        <v>25.987000000000005</v>
      </c>
      <c r="BD49" s="55"/>
      <c r="BE49" s="55"/>
      <c r="BF49" s="55"/>
      <c r="BG49" s="55"/>
      <c r="BH49" s="55"/>
      <c r="BI49" s="55"/>
      <c r="BJ49" s="55"/>
      <c r="BK49" s="55"/>
      <c r="BL49" s="55"/>
      <c r="BM49" s="55"/>
      <c r="BN49" s="55"/>
      <c r="BO49" s="55"/>
      <c r="BP49" s="55"/>
      <c r="BQ49" s="55"/>
      <c r="BR49" s="55"/>
    </row>
    <row r="50" spans="10:70" ht="18" customHeight="1">
      <c r="J50" s="12" t="s">
        <v>38</v>
      </c>
      <c r="BC50" s="56"/>
      <c r="BD50" s="56"/>
      <c r="BE50" s="56"/>
      <c r="BF50" s="56"/>
      <c r="BG50" s="56"/>
      <c r="BH50" s="56"/>
      <c r="BI50" s="56"/>
      <c r="BJ50" s="56"/>
      <c r="BK50" s="56"/>
      <c r="BL50" s="56"/>
      <c r="BM50" s="56"/>
      <c r="BN50" s="56"/>
      <c r="BO50" s="56"/>
      <c r="BP50" s="56"/>
      <c r="BQ50" s="56"/>
      <c r="BR50" s="56"/>
    </row>
    <row r="51" spans="10:70" ht="18" customHeight="1">
      <c r="J51" s="12" t="s">
        <v>39</v>
      </c>
      <c r="BC51" s="56"/>
      <c r="BD51" s="56"/>
      <c r="BE51" s="56"/>
      <c r="BF51" s="56"/>
      <c r="BG51" s="56"/>
      <c r="BH51" s="56"/>
      <c r="BI51" s="56"/>
      <c r="BJ51" s="56"/>
      <c r="BK51" s="56"/>
      <c r="BL51" s="56"/>
      <c r="BM51" s="56"/>
      <c r="BN51" s="56"/>
      <c r="BO51" s="56"/>
      <c r="BP51" s="56"/>
      <c r="BQ51" s="56"/>
      <c r="BR51" s="56"/>
    </row>
    <row r="52" ht="12" customHeight="1"/>
    <row r="53" spans="1:132" ht="15.75" customHeight="1">
      <c r="A53" s="62" t="s">
        <v>40</v>
      </c>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3">
        <f>'[1]расчет цен'!$K$4</f>
        <v>154.23</v>
      </c>
      <c r="DN53" s="63"/>
      <c r="DO53" s="63"/>
      <c r="DP53" s="63"/>
      <c r="DQ53" s="63"/>
      <c r="DR53" s="63"/>
      <c r="DS53" s="63"/>
      <c r="DT53" s="63"/>
      <c r="DU53" s="63"/>
      <c r="DV53" s="63"/>
      <c r="DW53" s="63"/>
      <c r="DX53" s="63"/>
      <c r="DY53" s="63"/>
      <c r="DZ53" s="63"/>
      <c r="EA53" s="63"/>
      <c r="EB53" s="63"/>
    </row>
    <row r="54" ht="12" customHeight="1"/>
    <row r="55" ht="15.75" customHeight="1">
      <c r="A55" s="12" t="s">
        <v>41</v>
      </c>
    </row>
    <row r="56" spans="1:17" ht="15.75" customHeight="1">
      <c r="A56" s="56"/>
      <c r="B56" s="56"/>
      <c r="C56" s="56"/>
      <c r="D56" s="56"/>
      <c r="E56" s="56"/>
      <c r="F56" s="56"/>
      <c r="G56" s="56"/>
      <c r="H56" s="56"/>
      <c r="I56" s="56"/>
      <c r="J56" s="56"/>
      <c r="K56" s="56"/>
      <c r="L56" s="56"/>
      <c r="M56" s="56"/>
      <c r="N56" s="56"/>
      <c r="O56" s="56"/>
      <c r="P56" s="56"/>
      <c r="Q56" s="12" t="s">
        <v>33</v>
      </c>
    </row>
    <row r="57" ht="15.75" customHeight="1">
      <c r="A57" s="12" t="s">
        <v>34</v>
      </c>
    </row>
    <row r="58" spans="4:50" ht="18" customHeight="1">
      <c r="D58" s="7" t="s">
        <v>42</v>
      </c>
      <c r="AI58" s="56"/>
      <c r="AJ58" s="56"/>
      <c r="AK58" s="56"/>
      <c r="AL58" s="56"/>
      <c r="AM58" s="56"/>
      <c r="AN58" s="56"/>
      <c r="AO58" s="56"/>
      <c r="AP58" s="56"/>
      <c r="AQ58" s="56"/>
      <c r="AR58" s="56"/>
      <c r="AS58" s="56"/>
      <c r="AT58" s="56"/>
      <c r="AU58" s="56"/>
      <c r="AV58" s="56"/>
      <c r="AW58" s="56"/>
      <c r="AX58" s="56"/>
    </row>
    <row r="59" spans="7:63" ht="18" customHeight="1">
      <c r="G59" s="7" t="s">
        <v>43</v>
      </c>
      <c r="AV59" s="56"/>
      <c r="AW59" s="56"/>
      <c r="AX59" s="56"/>
      <c r="AY59" s="56"/>
      <c r="AZ59" s="56"/>
      <c r="BA59" s="56"/>
      <c r="BB59" s="56"/>
      <c r="BC59" s="56"/>
      <c r="BD59" s="56"/>
      <c r="BE59" s="56"/>
      <c r="BF59" s="56"/>
      <c r="BG59" s="56"/>
      <c r="BH59" s="56"/>
      <c r="BI59" s="56"/>
      <c r="BJ59" s="56"/>
      <c r="BK59" s="56"/>
    </row>
    <row r="60" spans="7:63" ht="18" customHeight="1">
      <c r="G60" s="7" t="s">
        <v>44</v>
      </c>
      <c r="AV60" s="56"/>
      <c r="AW60" s="56"/>
      <c r="AX60" s="56"/>
      <c r="AY60" s="56"/>
      <c r="AZ60" s="56"/>
      <c r="BA60" s="56"/>
      <c r="BB60" s="56"/>
      <c r="BC60" s="56"/>
      <c r="BD60" s="56"/>
      <c r="BE60" s="56"/>
      <c r="BF60" s="56"/>
      <c r="BG60" s="56"/>
      <c r="BH60" s="56"/>
      <c r="BI60" s="56"/>
      <c r="BJ60" s="56"/>
      <c r="BK60" s="56"/>
    </row>
    <row r="61" spans="7:63" ht="18" customHeight="1">
      <c r="G61" s="7" t="s">
        <v>45</v>
      </c>
      <c r="AV61" s="56"/>
      <c r="AW61" s="56"/>
      <c r="AX61" s="56"/>
      <c r="AY61" s="56"/>
      <c r="AZ61" s="56"/>
      <c r="BA61" s="56"/>
      <c r="BB61" s="56"/>
      <c r="BC61" s="56"/>
      <c r="BD61" s="56"/>
      <c r="BE61" s="56"/>
      <c r="BF61" s="56"/>
      <c r="BG61" s="56"/>
      <c r="BH61" s="56"/>
      <c r="BI61" s="56"/>
      <c r="BJ61" s="56"/>
      <c r="BK61" s="56"/>
    </row>
    <row r="62" spans="4:50" ht="18" customHeight="1">
      <c r="D62" s="7" t="s">
        <v>46</v>
      </c>
      <c r="AI62" s="56"/>
      <c r="AJ62" s="56"/>
      <c r="AK62" s="56"/>
      <c r="AL62" s="56"/>
      <c r="AM62" s="56"/>
      <c r="AN62" s="56"/>
      <c r="AO62" s="56"/>
      <c r="AP62" s="56"/>
      <c r="AQ62" s="56"/>
      <c r="AR62" s="56"/>
      <c r="AS62" s="56"/>
      <c r="AT62" s="56"/>
      <c r="AU62" s="56"/>
      <c r="AV62" s="56"/>
      <c r="AW62" s="56"/>
      <c r="AX62" s="56"/>
    </row>
    <row r="63" spans="7:63" ht="18" customHeight="1">
      <c r="G63" s="7" t="s">
        <v>43</v>
      </c>
      <c r="AV63" s="56"/>
      <c r="AW63" s="56"/>
      <c r="AX63" s="56"/>
      <c r="AY63" s="56"/>
      <c r="AZ63" s="56"/>
      <c r="BA63" s="56"/>
      <c r="BB63" s="56"/>
      <c r="BC63" s="56"/>
      <c r="BD63" s="56"/>
      <c r="BE63" s="56"/>
      <c r="BF63" s="56"/>
      <c r="BG63" s="56"/>
      <c r="BH63" s="56"/>
      <c r="BI63" s="56"/>
      <c r="BJ63" s="56"/>
      <c r="BK63" s="56"/>
    </row>
    <row r="64" spans="7:63" ht="18" customHeight="1">
      <c r="G64" s="7" t="s">
        <v>45</v>
      </c>
      <c r="AV64" s="56"/>
      <c r="AW64" s="56"/>
      <c r="AX64" s="56"/>
      <c r="AY64" s="56"/>
      <c r="AZ64" s="56"/>
      <c r="BA64" s="56"/>
      <c r="BB64" s="56"/>
      <c r="BC64" s="56"/>
      <c r="BD64" s="56"/>
      <c r="BE64" s="56"/>
      <c r="BF64" s="56"/>
      <c r="BG64" s="56"/>
      <c r="BH64" s="56"/>
      <c r="BI64" s="56"/>
      <c r="BJ64" s="56"/>
      <c r="BK64" s="56"/>
    </row>
    <row r="65" ht="12" customHeight="1"/>
    <row r="66" ht="15.75" customHeight="1">
      <c r="A66" s="12" t="s">
        <v>47</v>
      </c>
    </row>
    <row r="67" spans="1:46" ht="15.75" customHeight="1">
      <c r="A67" s="12" t="s">
        <v>48</v>
      </c>
      <c r="AE67" s="53">
        <f>'[1]расчет цен'!$K$7</f>
        <v>280459.96</v>
      </c>
      <c r="AF67" s="53"/>
      <c r="AG67" s="53"/>
      <c r="AH67" s="53"/>
      <c r="AI67" s="53"/>
      <c r="AJ67" s="53"/>
      <c r="AK67" s="53"/>
      <c r="AL67" s="53"/>
      <c r="AM67" s="53"/>
      <c r="AN67" s="53"/>
      <c r="AO67" s="53"/>
      <c r="AP67" s="53"/>
      <c r="AQ67" s="53"/>
      <c r="AR67" s="53"/>
      <c r="AS67" s="53"/>
      <c r="AT67" s="53"/>
    </row>
    <row r="68" ht="12" customHeight="1"/>
    <row r="69" ht="15.75" customHeight="1">
      <c r="A69" s="12" t="s">
        <v>49</v>
      </c>
    </row>
    <row r="70" spans="1:34" ht="15.75" customHeight="1">
      <c r="A70" s="12" t="s">
        <v>50</v>
      </c>
      <c r="S70" s="54"/>
      <c r="T70" s="54"/>
      <c r="U70" s="54"/>
      <c r="V70" s="54"/>
      <c r="W70" s="54"/>
      <c r="X70" s="54"/>
      <c r="Y70" s="54"/>
      <c r="Z70" s="54"/>
      <c r="AA70" s="54"/>
      <c r="AB70" s="54"/>
      <c r="AC70" s="54"/>
      <c r="AD70" s="54"/>
      <c r="AE70" s="54"/>
      <c r="AF70" s="54"/>
      <c r="AG70" s="54"/>
      <c r="AH70" s="54"/>
    </row>
    <row r="71" ht="12" customHeight="1"/>
    <row r="72" ht="15.75" customHeight="1">
      <c r="A72" s="12" t="s">
        <v>51</v>
      </c>
    </row>
    <row r="73" spans="1:39" ht="15.75" customHeight="1">
      <c r="A73" s="12" t="s">
        <v>52</v>
      </c>
      <c r="W73" s="53">
        <f>BC75+BC76+BC77+BC78+BC79</f>
        <v>41195.15888908696</v>
      </c>
      <c r="X73" s="54"/>
      <c r="Y73" s="54"/>
      <c r="Z73" s="54"/>
      <c r="AA73" s="54"/>
      <c r="AB73" s="54"/>
      <c r="AC73" s="54"/>
      <c r="AD73" s="54"/>
      <c r="AE73" s="54"/>
      <c r="AF73" s="54"/>
      <c r="AG73" s="54"/>
      <c r="AH73" s="54"/>
      <c r="AI73" s="54"/>
      <c r="AJ73" s="54"/>
      <c r="AK73" s="54"/>
      <c r="AL73" s="54"/>
      <c r="AM73" s="12" t="s">
        <v>33</v>
      </c>
    </row>
    <row r="74" ht="15.75" customHeight="1">
      <c r="A74" s="12" t="s">
        <v>34</v>
      </c>
    </row>
    <row r="75" spans="7:70" ht="21" customHeight="1">
      <c r="G75" s="12" t="s">
        <v>53</v>
      </c>
      <c r="BC75" s="53"/>
      <c r="BD75" s="54"/>
      <c r="BE75" s="54"/>
      <c r="BF75" s="54"/>
      <c r="BG75" s="54"/>
      <c r="BH75" s="54"/>
      <c r="BI75" s="54"/>
      <c r="BJ75" s="54"/>
      <c r="BK75" s="54"/>
      <c r="BL75" s="54"/>
      <c r="BM75" s="54"/>
      <c r="BN75" s="54"/>
      <c r="BO75" s="54"/>
      <c r="BP75" s="54"/>
      <c r="BQ75" s="54"/>
      <c r="BR75" s="54"/>
    </row>
    <row r="76" spans="7:70" ht="21" customHeight="1">
      <c r="G76" s="12" t="s">
        <v>54</v>
      </c>
      <c r="BC76" s="55">
        <f>'[1]расчет цен'!$K$10</f>
        <v>7779.1430260869565</v>
      </c>
      <c r="BD76" s="55"/>
      <c r="BE76" s="55"/>
      <c r="BF76" s="55"/>
      <c r="BG76" s="55"/>
      <c r="BH76" s="55"/>
      <c r="BI76" s="55"/>
      <c r="BJ76" s="55"/>
      <c r="BK76" s="55"/>
      <c r="BL76" s="55"/>
      <c r="BM76" s="55"/>
      <c r="BN76" s="55"/>
      <c r="BO76" s="55"/>
      <c r="BP76" s="55"/>
      <c r="BQ76" s="55"/>
      <c r="BR76" s="55"/>
    </row>
    <row r="77" spans="7:70" ht="21" customHeight="1">
      <c r="G77" s="12" t="s">
        <v>55</v>
      </c>
      <c r="BC77" s="55">
        <f>'[1]расчет цен'!$K$11</f>
        <v>33416.015863</v>
      </c>
      <c r="BD77" s="55"/>
      <c r="BE77" s="55"/>
      <c r="BF77" s="55"/>
      <c r="BG77" s="55"/>
      <c r="BH77" s="55"/>
      <c r="BI77" s="55"/>
      <c r="BJ77" s="55"/>
      <c r="BK77" s="55"/>
      <c r="BL77" s="55"/>
      <c r="BM77" s="55"/>
      <c r="BN77" s="55"/>
      <c r="BO77" s="55"/>
      <c r="BP77" s="55"/>
      <c r="BQ77" s="55"/>
      <c r="BR77" s="55"/>
    </row>
    <row r="78" spans="7:70" ht="21" customHeight="1">
      <c r="G78" s="12" t="s">
        <v>56</v>
      </c>
      <c r="BC78" s="56"/>
      <c r="BD78" s="56"/>
      <c r="BE78" s="56"/>
      <c r="BF78" s="56"/>
      <c r="BG78" s="56"/>
      <c r="BH78" s="56"/>
      <c r="BI78" s="56"/>
      <c r="BJ78" s="56"/>
      <c r="BK78" s="56"/>
      <c r="BL78" s="56"/>
      <c r="BM78" s="56"/>
      <c r="BN78" s="56"/>
      <c r="BO78" s="56"/>
      <c r="BP78" s="56"/>
      <c r="BQ78" s="56"/>
      <c r="BR78" s="56"/>
    </row>
    <row r="79" spans="7:70" ht="21" customHeight="1">
      <c r="G79" s="12" t="s">
        <v>57</v>
      </c>
      <c r="BC79" s="56"/>
      <c r="BD79" s="56"/>
      <c r="BE79" s="56"/>
      <c r="BF79" s="56"/>
      <c r="BG79" s="56"/>
      <c r="BH79" s="56"/>
      <c r="BI79" s="56"/>
      <c r="BJ79" s="56"/>
      <c r="BK79" s="56"/>
      <c r="BL79" s="56"/>
      <c r="BM79" s="56"/>
      <c r="BN79" s="56"/>
      <c r="BO79" s="56"/>
      <c r="BP79" s="56"/>
      <c r="BQ79" s="56"/>
      <c r="BR79" s="56"/>
    </row>
    <row r="80" ht="12" customHeight="1"/>
    <row r="81" ht="15.75" customHeight="1">
      <c r="A81" s="12" t="s">
        <v>58</v>
      </c>
    </row>
    <row r="82" spans="1:41" ht="15.75" customHeight="1">
      <c r="A82" s="12" t="s">
        <v>59</v>
      </c>
      <c r="Z82" s="53">
        <f>'[1]расчет цен'!$K$3</f>
        <v>77119.971</v>
      </c>
      <c r="AA82" s="53"/>
      <c r="AB82" s="53"/>
      <c r="AC82" s="53"/>
      <c r="AD82" s="53"/>
      <c r="AE82" s="53"/>
      <c r="AF82" s="53"/>
      <c r="AG82" s="53"/>
      <c r="AH82" s="53"/>
      <c r="AI82" s="53"/>
      <c r="AJ82" s="53"/>
      <c r="AK82" s="53"/>
      <c r="AL82" s="53"/>
      <c r="AM82" s="53"/>
      <c r="AN82" s="53"/>
      <c r="AO82" s="53"/>
    </row>
    <row r="83" ht="12" customHeight="1"/>
    <row r="84" ht="15.75" customHeight="1">
      <c r="A84" s="12" t="s">
        <v>60</v>
      </c>
    </row>
    <row r="85" spans="1:72" ht="15.75" customHeight="1">
      <c r="A85" s="57" t="s">
        <v>61</v>
      </c>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8">
        <v>0</v>
      </c>
      <c r="BF85" s="54"/>
      <c r="BG85" s="54"/>
      <c r="BH85" s="54"/>
      <c r="BI85" s="54"/>
      <c r="BJ85" s="54"/>
      <c r="BK85" s="54"/>
      <c r="BL85" s="54"/>
      <c r="BM85" s="54"/>
      <c r="BN85" s="54"/>
      <c r="BO85" s="54"/>
      <c r="BP85" s="54"/>
      <c r="BQ85" s="54"/>
      <c r="BR85" s="54"/>
      <c r="BS85" s="54"/>
      <c r="BT85" s="54"/>
    </row>
    <row r="86" spans="1:24" ht="3" customHeight="1">
      <c r="A86" s="13"/>
      <c r="B86" s="13"/>
      <c r="C86" s="13"/>
      <c r="D86" s="13"/>
      <c r="E86" s="13"/>
      <c r="F86" s="13"/>
      <c r="G86" s="13"/>
      <c r="H86" s="13"/>
      <c r="I86" s="13"/>
      <c r="J86" s="13"/>
      <c r="K86" s="13"/>
      <c r="L86" s="13"/>
      <c r="M86" s="13"/>
      <c r="N86" s="13"/>
      <c r="O86" s="13"/>
      <c r="P86" s="13"/>
      <c r="Q86" s="13"/>
      <c r="R86" s="13"/>
      <c r="S86" s="13"/>
      <c r="T86" s="13"/>
      <c r="U86" s="13"/>
      <c r="V86" s="13"/>
      <c r="W86" s="13"/>
      <c r="X86" s="13"/>
    </row>
    <row r="87" spans="1:167" s="1" customFormat="1" ht="48.75" customHeight="1">
      <c r="A87" s="59" t="s">
        <v>62</v>
      </c>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c r="BY87" s="59"/>
      <c r="BZ87" s="59"/>
      <c r="CA87" s="59"/>
      <c r="CB87" s="59"/>
      <c r="CC87" s="59"/>
      <c r="CD87" s="59"/>
      <c r="CE87" s="59"/>
      <c r="CF87" s="59"/>
      <c r="CG87" s="59"/>
      <c r="CH87" s="59"/>
      <c r="CI87" s="59"/>
      <c r="CJ87" s="59"/>
      <c r="CK87" s="59"/>
      <c r="CL87" s="59"/>
      <c r="CM87" s="59"/>
      <c r="CN87" s="59"/>
      <c r="CO87" s="59"/>
      <c r="CP87" s="59"/>
      <c r="CQ87" s="59"/>
      <c r="CR87" s="59"/>
      <c r="CS87" s="59"/>
      <c r="CT87" s="59"/>
      <c r="CU87" s="59"/>
      <c r="CV87" s="59"/>
      <c r="CW87" s="59"/>
      <c r="CX87" s="59"/>
      <c r="CY87" s="59"/>
      <c r="CZ87" s="59"/>
      <c r="DA87" s="59"/>
      <c r="DB87" s="59"/>
      <c r="DC87" s="59"/>
      <c r="DD87" s="59"/>
      <c r="DE87" s="59"/>
      <c r="DF87" s="59"/>
      <c r="DG87" s="59"/>
      <c r="DH87" s="59"/>
      <c r="DI87" s="59"/>
      <c r="DJ87" s="59"/>
      <c r="DK87" s="59"/>
      <c r="DL87" s="59"/>
      <c r="DM87" s="59"/>
      <c r="DN87" s="59"/>
      <c r="DO87" s="59"/>
      <c r="DP87" s="59"/>
      <c r="DQ87" s="59"/>
      <c r="DR87" s="59"/>
      <c r="DS87" s="59"/>
      <c r="DT87" s="59"/>
      <c r="DU87" s="59"/>
      <c r="DV87" s="59"/>
      <c r="DW87" s="59"/>
      <c r="DX87" s="59"/>
      <c r="DY87" s="59"/>
      <c r="DZ87" s="59"/>
      <c r="EA87" s="59"/>
      <c r="EB87" s="59"/>
      <c r="EC87" s="59"/>
      <c r="ED87" s="59"/>
      <c r="EE87" s="59"/>
      <c r="EF87" s="59"/>
      <c r="EG87" s="59"/>
      <c r="EH87" s="59"/>
      <c r="EI87" s="59"/>
      <c r="EJ87" s="59"/>
      <c r="EK87" s="59"/>
      <c r="EL87" s="59"/>
      <c r="EM87" s="59"/>
      <c r="EN87" s="59"/>
      <c r="EO87" s="59"/>
      <c r="EP87" s="59"/>
      <c r="EQ87" s="59"/>
      <c r="ER87" s="59"/>
      <c r="ES87" s="59"/>
      <c r="ET87" s="59"/>
      <c r="EU87" s="59"/>
      <c r="EV87" s="59"/>
      <c r="EW87" s="59"/>
      <c r="EX87" s="59"/>
      <c r="EY87" s="59"/>
      <c r="EZ87" s="59"/>
      <c r="FA87" s="59"/>
      <c r="FB87" s="59"/>
      <c r="FC87" s="59"/>
      <c r="FD87" s="59"/>
      <c r="FE87" s="59"/>
      <c r="FF87" s="59"/>
      <c r="FG87" s="59"/>
      <c r="FH87" s="59"/>
      <c r="FI87" s="59"/>
      <c r="FJ87" s="59"/>
      <c r="FK87" s="59"/>
    </row>
    <row r="88" spans="1:167" s="1" customFormat="1" ht="15" customHeight="1">
      <c r="A88" s="14"/>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row>
    <row r="89" spans="1:170" s="1" customFormat="1" ht="13.5" customHeight="1">
      <c r="A89" s="60" t="s">
        <v>63</v>
      </c>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60"/>
      <c r="BD89" s="60"/>
      <c r="BE89" s="60"/>
      <c r="BF89" s="60"/>
      <c r="BG89" s="60"/>
      <c r="BH89" s="60"/>
      <c r="BI89" s="60"/>
      <c r="BJ89" s="60"/>
      <c r="BK89" s="60"/>
      <c r="BL89" s="60"/>
      <c r="BM89" s="60"/>
      <c r="BN89" s="60"/>
      <c r="BO89" s="60"/>
      <c r="BP89" s="60"/>
      <c r="BQ89" s="60"/>
      <c r="BR89" s="60"/>
      <c r="BS89" s="60"/>
      <c r="BT89" s="60"/>
      <c r="BU89" s="60"/>
      <c r="BV89" s="60"/>
      <c r="BW89" s="60"/>
      <c r="BX89" s="60"/>
      <c r="BY89" s="60"/>
      <c r="BZ89" s="60"/>
      <c r="CA89" s="60"/>
      <c r="CB89" s="60"/>
      <c r="CC89" s="60"/>
      <c r="CD89" s="60"/>
      <c r="CE89" s="60"/>
      <c r="CF89" s="60"/>
      <c r="CG89" s="60"/>
      <c r="CH89" s="60"/>
      <c r="CI89" s="60"/>
      <c r="CJ89" s="60"/>
      <c r="CK89" s="60"/>
      <c r="CL89" s="60"/>
      <c r="CM89" s="60"/>
      <c r="CN89" s="60"/>
      <c r="CO89" s="60"/>
      <c r="CP89" s="60"/>
      <c r="CQ89" s="60"/>
      <c r="CR89" s="60"/>
      <c r="CS89" s="60"/>
      <c r="CT89" s="60"/>
      <c r="CU89" s="60"/>
      <c r="CV89" s="60"/>
      <c r="CW89" s="60"/>
      <c r="CX89" s="60"/>
      <c r="CY89" s="60"/>
      <c r="CZ89" s="60"/>
      <c r="DA89" s="60"/>
      <c r="DB89" s="60"/>
      <c r="DC89" s="60"/>
      <c r="DD89" s="60"/>
      <c r="DE89" s="60"/>
      <c r="DF89" s="60"/>
      <c r="DG89" s="60"/>
      <c r="DH89" s="60"/>
      <c r="DI89" s="60"/>
      <c r="DJ89" s="60"/>
      <c r="DK89" s="60"/>
      <c r="DL89" s="60"/>
      <c r="DM89" s="60"/>
      <c r="DN89" s="60"/>
      <c r="DO89" s="60"/>
      <c r="DP89" s="60"/>
      <c r="DQ89" s="60"/>
      <c r="DR89" s="60"/>
      <c r="DS89" s="60"/>
      <c r="DT89" s="60"/>
      <c r="DU89" s="60"/>
      <c r="DV89" s="60"/>
      <c r="DW89" s="60"/>
      <c r="DX89" s="60"/>
      <c r="DY89" s="60"/>
      <c r="DZ89" s="60"/>
      <c r="EA89" s="60"/>
      <c r="EB89" s="60"/>
      <c r="EC89" s="60"/>
      <c r="ED89" s="60"/>
      <c r="EE89" s="60"/>
      <c r="EF89" s="60"/>
      <c r="EG89" s="60"/>
      <c r="EH89" s="60"/>
      <c r="EI89" s="60"/>
      <c r="EJ89" s="60"/>
      <c r="EK89" s="60"/>
      <c r="EL89" s="60"/>
      <c r="EM89" s="60"/>
      <c r="EN89" s="60"/>
      <c r="EO89" s="60"/>
      <c r="EP89" s="60"/>
      <c r="EQ89" s="60"/>
      <c r="ER89" s="60"/>
      <c r="ES89" s="60"/>
      <c r="ET89" s="60"/>
      <c r="EU89" s="60"/>
      <c r="EV89" s="60"/>
      <c r="EW89" s="60"/>
      <c r="EX89" s="60"/>
      <c r="EY89" s="60"/>
      <c r="EZ89" s="60"/>
      <c r="FA89" s="60"/>
      <c r="FB89" s="60"/>
      <c r="FC89" s="60"/>
      <c r="FD89" s="60"/>
      <c r="FE89" s="60"/>
      <c r="FF89" s="60"/>
      <c r="FG89" s="60"/>
      <c r="FH89" s="60"/>
      <c r="FI89" s="60"/>
      <c r="FJ89" s="60"/>
      <c r="FK89" s="60"/>
      <c r="FL89" s="60"/>
      <c r="FM89" s="60"/>
      <c r="FN89" s="60"/>
    </row>
    <row r="90" spans="1:170" s="1" customFormat="1" ht="13.5" customHeight="1">
      <c r="A90" s="60" t="s">
        <v>121</v>
      </c>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c r="BY90" s="60"/>
      <c r="BZ90" s="60"/>
      <c r="CA90" s="60"/>
      <c r="CB90" s="60"/>
      <c r="CC90" s="60"/>
      <c r="CD90" s="60"/>
      <c r="CE90" s="60"/>
      <c r="CF90" s="60"/>
      <c r="CG90" s="60"/>
      <c r="CH90" s="60"/>
      <c r="CI90" s="60"/>
      <c r="CJ90" s="60"/>
      <c r="CK90" s="60"/>
      <c r="CL90" s="60"/>
      <c r="CM90" s="60"/>
      <c r="CN90" s="60"/>
      <c r="CO90" s="60"/>
      <c r="CP90" s="60"/>
      <c r="CQ90" s="60"/>
      <c r="CR90" s="60"/>
      <c r="CS90" s="60"/>
      <c r="CT90" s="60"/>
      <c r="CU90" s="60"/>
      <c r="CV90" s="60"/>
      <c r="CW90" s="60"/>
      <c r="CX90" s="60"/>
      <c r="CY90" s="60"/>
      <c r="CZ90" s="60"/>
      <c r="DA90" s="60"/>
      <c r="DB90" s="60"/>
      <c r="DC90" s="60"/>
      <c r="DD90" s="60"/>
      <c r="DE90" s="60"/>
      <c r="DF90" s="60"/>
      <c r="DG90" s="60"/>
      <c r="DH90" s="60"/>
      <c r="DI90" s="60"/>
      <c r="DJ90" s="60"/>
      <c r="DK90" s="60"/>
      <c r="DL90" s="60"/>
      <c r="DM90" s="60"/>
      <c r="DN90" s="60"/>
      <c r="DO90" s="60"/>
      <c r="DP90" s="60"/>
      <c r="DQ90" s="60"/>
      <c r="DR90" s="60"/>
      <c r="DS90" s="60"/>
      <c r="DT90" s="60"/>
      <c r="DU90" s="60"/>
      <c r="DV90" s="60"/>
      <c r="DW90" s="60"/>
      <c r="DX90" s="60"/>
      <c r="DY90" s="60"/>
      <c r="DZ90" s="60"/>
      <c r="EA90" s="60"/>
      <c r="EB90" s="60"/>
      <c r="EC90" s="60"/>
      <c r="ED90" s="60"/>
      <c r="EE90" s="60"/>
      <c r="EF90" s="60"/>
      <c r="EG90" s="60"/>
      <c r="EH90" s="60"/>
      <c r="EI90" s="60"/>
      <c r="EJ90" s="60"/>
      <c r="EK90" s="60"/>
      <c r="EL90" s="60"/>
      <c r="EM90" s="60"/>
      <c r="EN90" s="60"/>
      <c r="EO90" s="60"/>
      <c r="EP90" s="60"/>
      <c r="EQ90" s="60"/>
      <c r="ER90" s="60"/>
      <c r="ES90" s="60"/>
      <c r="ET90" s="60"/>
      <c r="EU90" s="60"/>
      <c r="EV90" s="60"/>
      <c r="EW90" s="60"/>
      <c r="EX90" s="60"/>
      <c r="EY90" s="60"/>
      <c r="EZ90" s="60"/>
      <c r="FA90" s="60"/>
      <c r="FB90" s="60"/>
      <c r="FC90" s="60"/>
      <c r="FD90" s="60"/>
      <c r="FE90" s="60"/>
      <c r="FF90" s="60"/>
      <c r="FG90" s="60"/>
      <c r="FH90" s="60"/>
      <c r="FI90" s="60"/>
      <c r="FJ90" s="60"/>
      <c r="FK90" s="60"/>
      <c r="FL90" s="60"/>
      <c r="FM90" s="60"/>
      <c r="FN90" s="60"/>
    </row>
    <row r="91" spans="1:134" ht="15.75" customHeight="1">
      <c r="A91" s="7" t="s">
        <v>109</v>
      </c>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1"/>
      <c r="BZ91" s="17"/>
      <c r="CA91" s="18"/>
      <c r="CB91" s="16"/>
      <c r="CC91" s="16"/>
      <c r="CD91" s="16"/>
      <c r="CE91" s="16"/>
      <c r="CF91" s="16"/>
      <c r="CG91" s="16"/>
      <c r="CH91" s="19"/>
      <c r="CI91" s="19"/>
      <c r="CJ91" s="19"/>
      <c r="CK91" s="19"/>
      <c r="CL91" s="19"/>
      <c r="CM91" s="19"/>
      <c r="CN91" s="19"/>
      <c r="CO91" s="16"/>
      <c r="CP91" s="16"/>
      <c r="CQ91" s="16"/>
      <c r="CR91" s="16"/>
      <c r="CS91" s="16"/>
      <c r="CT91" s="20">
        <f>'[1]сбытовая'!$K$5*1000</f>
        <v>82.09</v>
      </c>
      <c r="CU91" s="16"/>
      <c r="CV91" s="16"/>
      <c r="CW91" s="16"/>
      <c r="CX91" s="16" t="s">
        <v>64</v>
      </c>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row>
    <row r="92" spans="1:134" ht="15.75" customHeight="1">
      <c r="A92" s="7" t="s">
        <v>110</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21"/>
      <c r="CA92" s="16"/>
      <c r="CB92" s="16"/>
      <c r="CC92" s="16"/>
      <c r="CD92" s="16"/>
      <c r="CE92" s="16"/>
      <c r="CF92" s="16"/>
      <c r="CG92" s="16"/>
      <c r="CH92" s="16"/>
      <c r="CI92" s="16"/>
      <c r="CJ92" s="16"/>
      <c r="CK92" s="16"/>
      <c r="CL92" s="16"/>
      <c r="CM92" s="16"/>
      <c r="CN92" s="16"/>
      <c r="CO92" s="16"/>
      <c r="CP92" s="16"/>
      <c r="CQ92" s="16"/>
      <c r="CR92" s="16"/>
      <c r="CS92" s="16"/>
      <c r="CT92" s="20">
        <f>'[1]сбытовая'!$K$4*1000</f>
        <v>191.64000000000001</v>
      </c>
      <c r="CU92" s="16"/>
      <c r="CV92" s="16"/>
      <c r="CW92" s="16"/>
      <c r="CX92" s="16" t="s">
        <v>64</v>
      </c>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row>
    <row r="93" spans="1:134" ht="15.75" customHeight="1">
      <c r="A93" s="7" t="s">
        <v>117</v>
      </c>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22"/>
      <c r="BX93" s="22"/>
      <c r="BY93" s="22"/>
      <c r="BZ93" s="22"/>
      <c r="CA93" s="16"/>
      <c r="CB93" s="16"/>
      <c r="CC93" s="16"/>
      <c r="CD93" s="16"/>
      <c r="CE93" s="16"/>
      <c r="CF93" s="16"/>
      <c r="CG93" s="16"/>
      <c r="CH93" s="16"/>
      <c r="CI93" s="16"/>
      <c r="CJ93" s="16"/>
      <c r="CK93" s="16"/>
      <c r="CL93" s="16"/>
      <c r="CM93" s="16"/>
      <c r="CN93" s="16"/>
      <c r="CO93" s="16"/>
      <c r="CP93" s="16"/>
      <c r="CQ93" s="16"/>
      <c r="CR93" s="16"/>
      <c r="CS93" s="16"/>
      <c r="CT93" s="20">
        <f>'[1]сбытовая'!$K$3*1000</f>
        <v>246.26000000000002</v>
      </c>
      <c r="CU93" s="16"/>
      <c r="CV93" s="16"/>
      <c r="CW93" s="16"/>
      <c r="CX93" s="16" t="s">
        <v>64</v>
      </c>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row>
    <row r="94" spans="1:134" ht="15.75" customHeight="1">
      <c r="A94" s="34" t="s">
        <v>122</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21"/>
      <c r="BX94" s="21"/>
      <c r="BY94" s="21"/>
      <c r="BZ94" s="21"/>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row>
    <row r="95" spans="1:134" ht="15.75" customHeight="1">
      <c r="A95" s="23" t="s">
        <v>65</v>
      </c>
      <c r="B95" s="24"/>
      <c r="C95" s="24"/>
      <c r="D95" s="24"/>
      <c r="E95" s="24"/>
      <c r="F95" s="24"/>
      <c r="G95" s="24"/>
      <c r="H95" s="16"/>
      <c r="I95" s="16"/>
      <c r="J95" s="49">
        <f>'[1]расчет цен'!$D$26</f>
        <v>2154.42</v>
      </c>
      <c r="K95" s="49"/>
      <c r="L95" s="49"/>
      <c r="M95" s="49"/>
      <c r="N95" s="49"/>
      <c r="O95" s="49"/>
      <c r="P95" s="49"/>
      <c r="Q95" s="49"/>
      <c r="R95" s="49"/>
      <c r="S95" s="49"/>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25"/>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row>
    <row r="96" spans="1:134" ht="15.75" customHeight="1">
      <c r="A96" s="23" t="s">
        <v>66</v>
      </c>
      <c r="B96" s="24"/>
      <c r="C96" s="24"/>
      <c r="D96" s="24"/>
      <c r="E96" s="24"/>
      <c r="F96" s="24"/>
      <c r="G96" s="24"/>
      <c r="H96" s="16"/>
      <c r="I96" s="16"/>
      <c r="J96" s="49">
        <f>'[1]расчет цен'!$D$27</f>
        <v>2488.69</v>
      </c>
      <c r="K96" s="49"/>
      <c r="L96" s="49"/>
      <c r="M96" s="49"/>
      <c r="N96" s="49"/>
      <c r="O96" s="49"/>
      <c r="P96" s="49"/>
      <c r="Q96" s="49"/>
      <c r="R96" s="49"/>
      <c r="S96" s="49"/>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T96" s="2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row>
    <row r="97" spans="1:134" ht="15.75" customHeight="1">
      <c r="A97" s="23" t="s">
        <v>67</v>
      </c>
      <c r="B97" s="24"/>
      <c r="C97" s="24"/>
      <c r="D97" s="24"/>
      <c r="E97" s="24"/>
      <c r="F97" s="24"/>
      <c r="G97" s="24"/>
      <c r="H97" s="16"/>
      <c r="I97" s="16"/>
      <c r="J97" s="49">
        <f>'[1]расчет цен'!$D$28</f>
        <v>2909.03</v>
      </c>
      <c r="K97" s="49"/>
      <c r="L97" s="49"/>
      <c r="M97" s="49"/>
      <c r="N97" s="49"/>
      <c r="O97" s="49"/>
      <c r="P97" s="49"/>
      <c r="Q97" s="49"/>
      <c r="R97" s="49"/>
      <c r="S97" s="49"/>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T97" s="2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row>
    <row r="98" spans="1:134" ht="15.75" customHeight="1">
      <c r="A98" s="23" t="s">
        <v>68</v>
      </c>
      <c r="B98" s="24"/>
      <c r="C98" s="24"/>
      <c r="D98" s="24"/>
      <c r="E98" s="24"/>
      <c r="F98" s="24"/>
      <c r="G98" s="24"/>
      <c r="H98" s="16"/>
      <c r="I98" s="16"/>
      <c r="J98" s="49">
        <f>'[1]расчет цен'!$D$29</f>
        <v>3406.27</v>
      </c>
      <c r="K98" s="49"/>
      <c r="L98" s="49"/>
      <c r="M98" s="49"/>
      <c r="N98" s="49"/>
      <c r="O98" s="49"/>
      <c r="P98" s="49"/>
      <c r="Q98" s="49"/>
      <c r="R98" s="49"/>
      <c r="S98" s="49"/>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T98" s="2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row>
    <row r="99" spans="1:134" ht="15.75" customHeight="1">
      <c r="A99" s="7" t="s">
        <v>69</v>
      </c>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50">
        <f>'[1]расчет цен'!$K$24</f>
        <v>6.46</v>
      </c>
      <c r="BW99" s="51"/>
      <c r="BX99" s="51"/>
      <c r="BY99" s="51"/>
      <c r="BZ99" s="51"/>
      <c r="CA99" s="51"/>
      <c r="CB99" s="51"/>
      <c r="CC99" s="51"/>
      <c r="CD99" s="51"/>
      <c r="CE99" s="51"/>
      <c r="CF99" s="52"/>
      <c r="CG99" s="16"/>
      <c r="CH99" s="16"/>
      <c r="CI99" s="16"/>
      <c r="CJ99" s="16"/>
      <c r="CK99" s="16"/>
      <c r="CL99" s="16"/>
      <c r="CM99" s="16"/>
      <c r="CN99" s="16"/>
      <c r="CO99" s="16"/>
      <c r="CP99" s="16"/>
      <c r="CT99" s="2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row>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sheetData>
  <sheetProtection password="CA6C" sheet="1" formatCells="0" formatColumns="0" formatRows="0" insertColumns="0" insertRows="0" insertHyperlinks="0" deleteColumns="0" deleteRows="0" sort="0" autoFilter="0" pivotTables="0"/>
  <mergeCells count="80">
    <mergeCell ref="A9:FK9"/>
    <mergeCell ref="A10:FK10"/>
    <mergeCell ref="A11:FK11"/>
    <mergeCell ref="A12:FK12"/>
    <mergeCell ref="A14:FK14"/>
    <mergeCell ref="CB22:FK22"/>
    <mergeCell ref="CB23:CW23"/>
    <mergeCell ref="CX23:DS23"/>
    <mergeCell ref="DT23:EO23"/>
    <mergeCell ref="EP23:FK23"/>
    <mergeCell ref="T15:CX15"/>
    <mergeCell ref="CY15:DB15"/>
    <mergeCell ref="DC15:DU15"/>
    <mergeCell ref="DW15:EO15"/>
    <mergeCell ref="B25:CA25"/>
    <mergeCell ref="CB25:CW25"/>
    <mergeCell ref="CX25:DS25"/>
    <mergeCell ref="DT25:EO25"/>
    <mergeCell ref="EP25:FK25"/>
    <mergeCell ref="T16:CX16"/>
    <mergeCell ref="DC16:DU16"/>
    <mergeCell ref="DW16:EO16"/>
    <mergeCell ref="A18:FK18"/>
    <mergeCell ref="A22:CA23"/>
    <mergeCell ref="B26:CA26"/>
    <mergeCell ref="CB26:CW26"/>
    <mergeCell ref="CX26:DS26"/>
    <mergeCell ref="DT26:EO26"/>
    <mergeCell ref="EP26:FK26"/>
    <mergeCell ref="B24:CA24"/>
    <mergeCell ref="CB24:CW24"/>
    <mergeCell ref="CX24:DS24"/>
    <mergeCell ref="DT24:EO24"/>
    <mergeCell ref="EP24:FK24"/>
    <mergeCell ref="AF45:AU45"/>
    <mergeCell ref="A29:CG29"/>
    <mergeCell ref="CH29:CW29"/>
    <mergeCell ref="A33:DK33"/>
    <mergeCell ref="DL33:EA33"/>
    <mergeCell ref="A35:CT35"/>
    <mergeCell ref="CU35:DJ35"/>
    <mergeCell ref="A37:EP37"/>
    <mergeCell ref="A53:DL53"/>
    <mergeCell ref="DM53:EB53"/>
    <mergeCell ref="A56:P56"/>
    <mergeCell ref="AI58:AX58"/>
    <mergeCell ref="AV59:BK59"/>
    <mergeCell ref="AV60:BK60"/>
    <mergeCell ref="EQ37:FF37"/>
    <mergeCell ref="A39:DG39"/>
    <mergeCell ref="DH39:DW39"/>
    <mergeCell ref="AU42:BJ42"/>
    <mergeCell ref="AV61:BK61"/>
    <mergeCell ref="BC47:BR47"/>
    <mergeCell ref="BC48:BR48"/>
    <mergeCell ref="BC49:BR49"/>
    <mergeCell ref="BC50:BR50"/>
    <mergeCell ref="BC51:BR51"/>
    <mergeCell ref="AI62:AX62"/>
    <mergeCell ref="AV63:BK63"/>
    <mergeCell ref="AV64:BK64"/>
    <mergeCell ref="AE67:AT67"/>
    <mergeCell ref="S70:AH70"/>
    <mergeCell ref="W73:AL73"/>
    <mergeCell ref="A85:BD85"/>
    <mergeCell ref="BE85:BT85"/>
    <mergeCell ref="A87:FK87"/>
    <mergeCell ref="A89:FN89"/>
    <mergeCell ref="A90:FN90"/>
    <mergeCell ref="Z82:AO82"/>
    <mergeCell ref="J95:S95"/>
    <mergeCell ref="J96:S96"/>
    <mergeCell ref="J97:S97"/>
    <mergeCell ref="J98:S98"/>
    <mergeCell ref="BV99:CF99"/>
    <mergeCell ref="BC75:BR75"/>
    <mergeCell ref="BC76:BR76"/>
    <mergeCell ref="BC77:BR77"/>
    <mergeCell ref="BC78:BR78"/>
    <mergeCell ref="BC79:BR79"/>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470"/>
  <sheetViews>
    <sheetView zoomScale="70" zoomScaleNormal="70" zoomScalePageLayoutView="0" workbookViewId="0" topLeftCell="A1">
      <selection activeCell="A1" sqref="A1"/>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9" t="s">
        <v>6</v>
      </c>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row>
    <row r="10" spans="1:167" s="9" customFormat="1" ht="16.5" customHeight="1">
      <c r="A10" s="100" t="s">
        <v>7</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c r="FF10" s="100"/>
      <c r="FG10" s="100"/>
      <c r="FH10" s="100"/>
      <c r="FI10" s="100"/>
      <c r="FJ10" s="100"/>
      <c r="FK10" s="100"/>
    </row>
    <row r="11" spans="1:167" s="9" customFormat="1" ht="16.5" customHeight="1">
      <c r="A11" s="100" t="s">
        <v>8</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0"/>
      <c r="DS11" s="100"/>
      <c r="DT11" s="100"/>
      <c r="DU11" s="100"/>
      <c r="DV11" s="100"/>
      <c r="DW11" s="100"/>
      <c r="DX11" s="100"/>
      <c r="DY11" s="100"/>
      <c r="DZ11" s="100"/>
      <c r="EA11" s="100"/>
      <c r="EB11" s="100"/>
      <c r="EC11" s="100"/>
      <c r="ED11" s="100"/>
      <c r="EE11" s="100"/>
      <c r="EF11" s="100"/>
      <c r="EG11" s="100"/>
      <c r="EH11" s="100"/>
      <c r="EI11" s="100"/>
      <c r="EJ11" s="100"/>
      <c r="EK11" s="100"/>
      <c r="EL11" s="100"/>
      <c r="EM11" s="100"/>
      <c r="EN11" s="100"/>
      <c r="EO11" s="100"/>
      <c r="EP11" s="100"/>
      <c r="EQ11" s="100"/>
      <c r="ER11" s="100"/>
      <c r="ES11" s="100"/>
      <c r="ET11" s="100"/>
      <c r="EU11" s="100"/>
      <c r="EV11" s="100"/>
      <c r="EW11" s="100"/>
      <c r="EX11" s="100"/>
      <c r="EY11" s="100"/>
      <c r="EZ11" s="100"/>
      <c r="FA11" s="100"/>
      <c r="FB11" s="100"/>
      <c r="FC11" s="100"/>
      <c r="FD11" s="100"/>
      <c r="FE11" s="100"/>
      <c r="FF11" s="100"/>
      <c r="FG11" s="100"/>
      <c r="FH11" s="100"/>
      <c r="FI11" s="100"/>
      <c r="FJ11" s="100"/>
      <c r="FK11" s="100"/>
    </row>
    <row r="12" spans="1:167" s="9" customFormat="1" ht="16.5" customHeight="1">
      <c r="A12" s="100" t="s">
        <v>4</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100"/>
      <c r="EW12" s="100"/>
      <c r="EX12" s="100"/>
      <c r="EY12" s="100"/>
      <c r="EZ12" s="100"/>
      <c r="FA12" s="100"/>
      <c r="FB12" s="100"/>
      <c r="FC12" s="100"/>
      <c r="FD12" s="100"/>
      <c r="FE12" s="100"/>
      <c r="FF12" s="100"/>
      <c r="FG12" s="100"/>
      <c r="FH12" s="100"/>
      <c r="FI12" s="100"/>
      <c r="FJ12" s="100"/>
      <c r="FK12" s="100"/>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7" t="s">
        <v>9</v>
      </c>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row>
    <row r="15" spans="1:167" ht="15.75" customHeight="1">
      <c r="A15" s="28" t="s">
        <v>108</v>
      </c>
      <c r="B15" s="28"/>
      <c r="C15" s="28"/>
      <c r="D15" s="28"/>
      <c r="E15" s="29" t="str">
        <f>'Первая ценовая категория'!DC15</f>
        <v>Октябре</v>
      </c>
      <c r="F15" s="48" t="str">
        <f>'Первая ценовая категория'!DW15</f>
        <v>2021</v>
      </c>
      <c r="G15" s="12" t="s">
        <v>11</v>
      </c>
      <c r="H15" s="30"/>
      <c r="I15" s="30"/>
      <c r="J15" s="30"/>
      <c r="K15" s="30"/>
      <c r="L15" s="30"/>
      <c r="M15" s="30"/>
      <c r="N15" s="30"/>
      <c r="O15" s="30"/>
      <c r="P15" s="30"/>
      <c r="Q15" s="30"/>
      <c r="R15" s="30"/>
      <c r="S15" s="30"/>
      <c r="T15" s="30"/>
      <c r="U15" s="30"/>
      <c r="V15" s="30"/>
      <c r="W15" s="30"/>
      <c r="X15" s="30"/>
      <c r="Z15" s="12"/>
      <c r="AA15" s="12"/>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2" t="s">
        <v>12</v>
      </c>
      <c r="B16" s="32"/>
      <c r="C16" s="32"/>
      <c r="D16" s="32"/>
      <c r="E16" s="27" t="s">
        <v>13</v>
      </c>
      <c r="F16" s="27" t="s">
        <v>14</v>
      </c>
      <c r="G16" s="32"/>
      <c r="H16" s="32"/>
      <c r="I16" s="32"/>
      <c r="J16" s="32"/>
      <c r="K16" s="32"/>
      <c r="L16" s="32"/>
      <c r="M16" s="32"/>
      <c r="N16" s="32"/>
      <c r="O16" s="32"/>
      <c r="P16" s="32"/>
      <c r="Q16" s="32"/>
      <c r="R16" s="32"/>
      <c r="S16" s="32"/>
      <c r="T16" s="32"/>
      <c r="U16" s="32"/>
      <c r="V16" s="32"/>
      <c r="W16" s="32"/>
      <c r="X16" s="32"/>
      <c r="Y16" s="33"/>
      <c r="Z16" s="33"/>
      <c r="AA16" s="33"/>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ES16" s="33"/>
      <c r="ET16" s="33"/>
      <c r="EU16" s="33"/>
      <c r="EV16" s="33"/>
      <c r="EW16" s="33"/>
      <c r="EX16" s="33"/>
      <c r="EY16" s="33"/>
      <c r="EZ16" s="33"/>
      <c r="FA16" s="33"/>
      <c r="FB16" s="33"/>
      <c r="FC16" s="33"/>
      <c r="FD16" s="33"/>
      <c r="FE16" s="33"/>
      <c r="FF16" s="33"/>
      <c r="FG16" s="33"/>
      <c r="FH16" s="33"/>
      <c r="FI16" s="33"/>
      <c r="FJ16" s="33"/>
      <c r="FK16" s="33"/>
    </row>
    <row r="17" spans="1:25"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row>
    <row r="18" spans="1:25" ht="15.75" customHeight="1">
      <c r="A18" s="101" t="s">
        <v>70</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row>
    <row r="19" spans="1:25" ht="15.75" customHeight="1">
      <c r="A19" s="98" t="s">
        <v>71</v>
      </c>
      <c r="B19" s="98"/>
      <c r="C19" s="98"/>
      <c r="D19" s="98"/>
      <c r="E19" s="98"/>
      <c r="F19" s="98"/>
      <c r="G19" s="98"/>
      <c r="H19" s="98"/>
      <c r="I19" s="98"/>
      <c r="J19" s="98"/>
      <c r="K19" s="98"/>
      <c r="L19" s="98"/>
      <c r="M19" s="98"/>
      <c r="N19" s="98"/>
      <c r="O19" s="98"/>
      <c r="P19" s="98"/>
      <c r="Q19" s="98"/>
      <c r="R19" s="98"/>
      <c r="S19" s="98"/>
      <c r="T19" s="98"/>
      <c r="U19" s="98"/>
      <c r="V19" s="98"/>
      <c r="W19" s="98"/>
      <c r="X19" s="98"/>
      <c r="Y19" s="98"/>
    </row>
    <row r="20" spans="1:25" ht="15.7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37"/>
    </row>
    <row r="21" spans="1:25" ht="15.75" customHeight="1">
      <c r="A21" s="36"/>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ht="15.75" customHeight="1">
      <c r="A22" s="36" t="s">
        <v>72</v>
      </c>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ht="15.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7"/>
    </row>
    <row r="24" spans="1:25" ht="15.75" customHeight="1">
      <c r="A24" s="36" t="s">
        <v>73</v>
      </c>
      <c r="B24" s="37"/>
      <c r="C24" s="38" t="s">
        <v>74</v>
      </c>
      <c r="D24" s="37"/>
      <c r="E24" s="37"/>
      <c r="F24" s="37"/>
      <c r="G24" s="37"/>
      <c r="H24" s="37"/>
      <c r="I24" s="37"/>
      <c r="J24" s="37"/>
      <c r="K24" s="37"/>
      <c r="L24" s="37"/>
      <c r="M24" s="37"/>
      <c r="N24" s="37"/>
      <c r="O24" s="37"/>
      <c r="P24" s="37"/>
      <c r="Q24" s="37"/>
      <c r="R24" s="37"/>
      <c r="S24" s="37"/>
      <c r="T24" s="37"/>
      <c r="U24" s="37"/>
      <c r="V24" s="37"/>
      <c r="W24" s="37"/>
      <c r="X24" s="37"/>
      <c r="Y24" s="37"/>
    </row>
    <row r="25" spans="1:25" ht="15.75" customHeight="1">
      <c r="A25" s="36" t="s">
        <v>75</v>
      </c>
      <c r="B25" s="37"/>
      <c r="C25" s="37"/>
      <c r="D25" s="37"/>
      <c r="E25" s="37"/>
      <c r="F25" s="37"/>
      <c r="G25" s="39" t="s">
        <v>119</v>
      </c>
      <c r="H25" s="37"/>
      <c r="I25" s="37"/>
      <c r="J25" s="37"/>
      <c r="K25" s="37"/>
      <c r="L25" s="37"/>
      <c r="M25" s="37"/>
      <c r="N25" s="37"/>
      <c r="O25" s="37"/>
      <c r="P25" s="37"/>
      <c r="Q25" s="37"/>
      <c r="R25" s="37"/>
      <c r="S25" s="37"/>
      <c r="T25" s="37"/>
      <c r="U25" s="37"/>
      <c r="V25" s="37"/>
      <c r="W25" s="37"/>
      <c r="X25" s="37"/>
      <c r="Y25" s="37"/>
    </row>
    <row r="26" spans="1:25" ht="15.75" customHeight="1">
      <c r="A26" s="89" t="s">
        <v>77</v>
      </c>
      <c r="B26" s="92" t="s">
        <v>78</v>
      </c>
      <c r="C26" s="93"/>
      <c r="D26" s="93"/>
      <c r="E26" s="93"/>
      <c r="F26" s="93"/>
      <c r="G26" s="93"/>
      <c r="H26" s="93"/>
      <c r="I26" s="93"/>
      <c r="J26" s="93"/>
      <c r="K26" s="93"/>
      <c r="L26" s="93"/>
      <c r="M26" s="93"/>
      <c r="N26" s="93"/>
      <c r="O26" s="93"/>
      <c r="P26" s="93"/>
      <c r="Q26" s="93"/>
      <c r="R26" s="93"/>
      <c r="S26" s="93"/>
      <c r="T26" s="93"/>
      <c r="U26" s="93"/>
      <c r="V26" s="93"/>
      <c r="W26" s="93"/>
      <c r="X26" s="93"/>
      <c r="Y26" s="94"/>
    </row>
    <row r="27" spans="1:25" ht="15.75" customHeight="1">
      <c r="A27" s="90"/>
      <c r="B27" s="95"/>
      <c r="C27" s="96"/>
      <c r="D27" s="96"/>
      <c r="E27" s="96"/>
      <c r="F27" s="96"/>
      <c r="G27" s="96"/>
      <c r="H27" s="96"/>
      <c r="I27" s="96"/>
      <c r="J27" s="96"/>
      <c r="K27" s="96"/>
      <c r="L27" s="96"/>
      <c r="M27" s="96"/>
      <c r="N27" s="96"/>
      <c r="O27" s="96"/>
      <c r="P27" s="96"/>
      <c r="Q27" s="96"/>
      <c r="R27" s="96"/>
      <c r="S27" s="96"/>
      <c r="T27" s="96"/>
      <c r="U27" s="96"/>
      <c r="V27" s="96"/>
      <c r="W27" s="96"/>
      <c r="X27" s="96"/>
      <c r="Y27" s="97"/>
    </row>
    <row r="28" spans="1:25" ht="15.75" customHeight="1">
      <c r="A28" s="90"/>
      <c r="B28" s="87" t="s">
        <v>79</v>
      </c>
      <c r="C28" s="87" t="s">
        <v>80</v>
      </c>
      <c r="D28" s="87" t="s">
        <v>81</v>
      </c>
      <c r="E28" s="87" t="s">
        <v>82</v>
      </c>
      <c r="F28" s="87" t="s">
        <v>83</v>
      </c>
      <c r="G28" s="87" t="s">
        <v>84</v>
      </c>
      <c r="H28" s="87" t="s">
        <v>85</v>
      </c>
      <c r="I28" s="87" t="s">
        <v>86</v>
      </c>
      <c r="J28" s="87" t="s">
        <v>87</v>
      </c>
      <c r="K28" s="87" t="s">
        <v>88</v>
      </c>
      <c r="L28" s="87" t="s">
        <v>89</v>
      </c>
      <c r="M28" s="87" t="s">
        <v>90</v>
      </c>
      <c r="N28" s="87" t="s">
        <v>91</v>
      </c>
      <c r="O28" s="87" t="s">
        <v>92</v>
      </c>
      <c r="P28" s="87" t="s">
        <v>93</v>
      </c>
      <c r="Q28" s="87" t="s">
        <v>94</v>
      </c>
      <c r="R28" s="87" t="s">
        <v>95</v>
      </c>
      <c r="S28" s="87" t="s">
        <v>96</v>
      </c>
      <c r="T28" s="87" t="s">
        <v>97</v>
      </c>
      <c r="U28" s="87" t="s">
        <v>98</v>
      </c>
      <c r="V28" s="87" t="s">
        <v>99</v>
      </c>
      <c r="W28" s="87" t="s">
        <v>100</v>
      </c>
      <c r="X28" s="87" t="s">
        <v>101</v>
      </c>
      <c r="Y28" s="87" t="s">
        <v>102</v>
      </c>
    </row>
    <row r="29" spans="1:25" ht="15.75" customHeight="1">
      <c r="A29" s="91"/>
      <c r="B29" s="88"/>
      <c r="C29" s="88"/>
      <c r="D29" s="88"/>
      <c r="E29" s="88"/>
      <c r="F29" s="88"/>
      <c r="G29" s="88"/>
      <c r="H29" s="88"/>
      <c r="I29" s="88"/>
      <c r="J29" s="88"/>
      <c r="K29" s="88"/>
      <c r="L29" s="88"/>
      <c r="M29" s="88"/>
      <c r="N29" s="88"/>
      <c r="O29" s="88"/>
      <c r="P29" s="88"/>
      <c r="Q29" s="88"/>
      <c r="R29" s="88"/>
      <c r="S29" s="88"/>
      <c r="T29" s="88"/>
      <c r="U29" s="88"/>
      <c r="V29" s="88"/>
      <c r="W29" s="88"/>
      <c r="X29" s="88"/>
      <c r="Y29" s="88"/>
    </row>
    <row r="30" spans="1:25" ht="15.75" customHeight="1">
      <c r="A30" s="40">
        <v>44470</v>
      </c>
      <c r="B30" s="41">
        <v>3020.00626</v>
      </c>
      <c r="C30" s="41">
        <v>3018.72626</v>
      </c>
      <c r="D30" s="41">
        <v>3018.41626</v>
      </c>
      <c r="E30" s="41">
        <v>3018.30626</v>
      </c>
      <c r="F30" s="41">
        <v>3018.3462600000003</v>
      </c>
      <c r="G30" s="41">
        <v>3018.53626</v>
      </c>
      <c r="H30" s="41">
        <v>3016.5962600000003</v>
      </c>
      <c r="I30" s="41">
        <v>3072.54626</v>
      </c>
      <c r="J30" s="41">
        <v>3053.75626</v>
      </c>
      <c r="K30" s="41">
        <v>3087.35626</v>
      </c>
      <c r="L30" s="41">
        <v>3115.96626</v>
      </c>
      <c r="M30" s="41">
        <v>3138.85626</v>
      </c>
      <c r="N30" s="41">
        <v>3151.36626</v>
      </c>
      <c r="O30" s="41">
        <v>3139.97626</v>
      </c>
      <c r="P30" s="41">
        <v>3109.91626</v>
      </c>
      <c r="Q30" s="41">
        <v>3102.86626</v>
      </c>
      <c r="R30" s="41">
        <v>3088.1562599999997</v>
      </c>
      <c r="S30" s="41">
        <v>3025.98626</v>
      </c>
      <c r="T30" s="41">
        <v>3195.0562600000003</v>
      </c>
      <c r="U30" s="41">
        <v>3070.97626</v>
      </c>
      <c r="V30" s="41">
        <v>3050.19626</v>
      </c>
      <c r="W30" s="41">
        <v>3018.33626</v>
      </c>
      <c r="X30" s="41">
        <v>3018.53626</v>
      </c>
      <c r="Y30" s="41">
        <v>3113.26626</v>
      </c>
    </row>
    <row r="31" spans="1:25" ht="15.75" customHeight="1">
      <c r="A31" s="40">
        <f>A30+1</f>
        <v>44471</v>
      </c>
      <c r="B31" s="41">
        <v>3022.91626</v>
      </c>
      <c r="C31" s="41">
        <v>3019.58626</v>
      </c>
      <c r="D31" s="41">
        <v>3019.58626</v>
      </c>
      <c r="E31" s="41">
        <v>3019.60626</v>
      </c>
      <c r="F31" s="41">
        <v>3019.55626</v>
      </c>
      <c r="G31" s="41">
        <v>3019.48626</v>
      </c>
      <c r="H31" s="41">
        <v>3018.66626</v>
      </c>
      <c r="I31" s="41">
        <v>3095.96626</v>
      </c>
      <c r="J31" s="41">
        <v>3057.3462600000003</v>
      </c>
      <c r="K31" s="41">
        <v>3107.93626</v>
      </c>
      <c r="L31" s="41">
        <v>3152.98626</v>
      </c>
      <c r="M31" s="41">
        <v>3178.12626</v>
      </c>
      <c r="N31" s="41">
        <v>3184.73626</v>
      </c>
      <c r="O31" s="41">
        <v>3173.99626</v>
      </c>
      <c r="P31" s="41">
        <v>3131.14626</v>
      </c>
      <c r="Q31" s="41">
        <v>3114.62626</v>
      </c>
      <c r="R31" s="41">
        <v>3099.1562599999997</v>
      </c>
      <c r="S31" s="41">
        <v>3017.68626</v>
      </c>
      <c r="T31" s="41">
        <v>3244.81626</v>
      </c>
      <c r="U31" s="41">
        <v>3084.33626</v>
      </c>
      <c r="V31" s="41">
        <v>3048.76626</v>
      </c>
      <c r="W31" s="41">
        <v>3015.88626</v>
      </c>
      <c r="X31" s="41">
        <v>3016.50626</v>
      </c>
      <c r="Y31" s="41">
        <v>3125.02626</v>
      </c>
    </row>
    <row r="32" spans="1:25" ht="15.75" customHeight="1">
      <c r="A32" s="40">
        <f aca="true" t="shared" si="0" ref="A32:A60">A31+1</f>
        <v>44472</v>
      </c>
      <c r="B32" s="41">
        <v>3027.51626</v>
      </c>
      <c r="C32" s="41">
        <v>3019.73626</v>
      </c>
      <c r="D32" s="41">
        <v>3019.76626</v>
      </c>
      <c r="E32" s="41">
        <v>3019.78626</v>
      </c>
      <c r="F32" s="41">
        <v>3019.76626</v>
      </c>
      <c r="G32" s="41">
        <v>3021.9062599999997</v>
      </c>
      <c r="H32" s="41">
        <v>3018.97626</v>
      </c>
      <c r="I32" s="41">
        <v>3088.35626</v>
      </c>
      <c r="J32" s="41">
        <v>3068.48626</v>
      </c>
      <c r="K32" s="41">
        <v>3157.93626</v>
      </c>
      <c r="L32" s="41">
        <v>3183.62626</v>
      </c>
      <c r="M32" s="41">
        <v>3194.27626</v>
      </c>
      <c r="N32" s="41">
        <v>3201.61626</v>
      </c>
      <c r="O32" s="41">
        <v>3212.31626</v>
      </c>
      <c r="P32" s="41">
        <v>3168.86626</v>
      </c>
      <c r="Q32" s="41">
        <v>3188.1962599999997</v>
      </c>
      <c r="R32" s="41">
        <v>3205.38626</v>
      </c>
      <c r="S32" s="41">
        <v>3186.38626</v>
      </c>
      <c r="T32" s="41">
        <v>3322.7662600000003</v>
      </c>
      <c r="U32" s="41">
        <v>3224.16626</v>
      </c>
      <c r="V32" s="41">
        <v>3188.97626</v>
      </c>
      <c r="W32" s="41">
        <v>3153.38626</v>
      </c>
      <c r="X32" s="41">
        <v>3027.18626</v>
      </c>
      <c r="Y32" s="41">
        <v>3112.50626</v>
      </c>
    </row>
    <row r="33" spans="1:25" ht="15.75" customHeight="1">
      <c r="A33" s="40">
        <f t="shared" si="0"/>
        <v>44473</v>
      </c>
      <c r="B33" s="41">
        <v>3026.33626</v>
      </c>
      <c r="C33" s="41">
        <v>3019.66626</v>
      </c>
      <c r="D33" s="41">
        <v>3019.77626</v>
      </c>
      <c r="E33" s="41">
        <v>3019.73626</v>
      </c>
      <c r="F33" s="41">
        <v>3019.63626</v>
      </c>
      <c r="G33" s="41">
        <v>3021.79626</v>
      </c>
      <c r="H33" s="41">
        <v>3018.29626</v>
      </c>
      <c r="I33" s="41">
        <v>3123.27626</v>
      </c>
      <c r="J33" s="41">
        <v>3097.83626</v>
      </c>
      <c r="K33" s="41">
        <v>3148.69626</v>
      </c>
      <c r="L33" s="41">
        <v>3175.28626</v>
      </c>
      <c r="M33" s="41">
        <v>3183.1562599999997</v>
      </c>
      <c r="N33" s="41">
        <v>3172.79626</v>
      </c>
      <c r="O33" s="41">
        <v>3183.31626</v>
      </c>
      <c r="P33" s="41">
        <v>3156.14626</v>
      </c>
      <c r="Q33" s="41">
        <v>3160.8462600000003</v>
      </c>
      <c r="R33" s="41">
        <v>3179.96626</v>
      </c>
      <c r="S33" s="41">
        <v>3157.81626</v>
      </c>
      <c r="T33" s="41">
        <v>3255.4862599999997</v>
      </c>
      <c r="U33" s="41">
        <v>3177.66626</v>
      </c>
      <c r="V33" s="41">
        <v>3161.57626</v>
      </c>
      <c r="W33" s="41">
        <v>3129.04626</v>
      </c>
      <c r="X33" s="41">
        <v>3027.63626</v>
      </c>
      <c r="Y33" s="41">
        <v>3088.48626</v>
      </c>
    </row>
    <row r="34" spans="1:25" ht="15.75" customHeight="1">
      <c r="A34" s="40">
        <f t="shared" si="0"/>
        <v>44474</v>
      </c>
      <c r="B34" s="41">
        <v>3023.83626</v>
      </c>
      <c r="C34" s="41">
        <v>3019.98626</v>
      </c>
      <c r="D34" s="41">
        <v>3019.95626</v>
      </c>
      <c r="E34" s="41">
        <v>3019.92626</v>
      </c>
      <c r="F34" s="41">
        <v>3019.9062599999997</v>
      </c>
      <c r="G34" s="41">
        <v>3022.16626</v>
      </c>
      <c r="H34" s="41">
        <v>3019.35626</v>
      </c>
      <c r="I34" s="41">
        <v>3129.14626</v>
      </c>
      <c r="J34" s="41">
        <v>3098.77626</v>
      </c>
      <c r="K34" s="41">
        <v>3154.77626</v>
      </c>
      <c r="L34" s="41">
        <v>3177.47626</v>
      </c>
      <c r="M34" s="41">
        <v>3186.08626</v>
      </c>
      <c r="N34" s="41">
        <v>3194.02626</v>
      </c>
      <c r="O34" s="41">
        <v>3183.93626</v>
      </c>
      <c r="P34" s="41">
        <v>3159.48626</v>
      </c>
      <c r="Q34" s="41">
        <v>3161.21626</v>
      </c>
      <c r="R34" s="41">
        <v>3171.71626</v>
      </c>
      <c r="S34" s="41">
        <v>3150.95626</v>
      </c>
      <c r="T34" s="41">
        <v>3253.0562600000003</v>
      </c>
      <c r="U34" s="41">
        <v>3176.22626</v>
      </c>
      <c r="V34" s="41">
        <v>3152.02626</v>
      </c>
      <c r="W34" s="41">
        <v>3118.03626</v>
      </c>
      <c r="X34" s="41">
        <v>3022.46626</v>
      </c>
      <c r="Y34" s="41">
        <v>3079.70626</v>
      </c>
    </row>
    <row r="35" spans="1:25" ht="15.75" customHeight="1">
      <c r="A35" s="40">
        <f t="shared" si="0"/>
        <v>44475</v>
      </c>
      <c r="B35" s="41">
        <v>3032.50626</v>
      </c>
      <c r="C35" s="41">
        <v>3022.45626</v>
      </c>
      <c r="D35" s="41">
        <v>3020.3462600000003</v>
      </c>
      <c r="E35" s="41">
        <v>3019.17626</v>
      </c>
      <c r="F35" s="41">
        <v>3023.58626</v>
      </c>
      <c r="G35" s="41">
        <v>3029.47626</v>
      </c>
      <c r="H35" s="41">
        <v>3019.1562599999997</v>
      </c>
      <c r="I35" s="41">
        <v>3034.05626</v>
      </c>
      <c r="J35" s="41">
        <v>3054.87626</v>
      </c>
      <c r="K35" s="41">
        <v>3137.14626</v>
      </c>
      <c r="L35" s="41">
        <v>3155.44626</v>
      </c>
      <c r="M35" s="41">
        <v>3157.11626</v>
      </c>
      <c r="N35" s="41">
        <v>3157.47626</v>
      </c>
      <c r="O35" s="41">
        <v>3083.30626</v>
      </c>
      <c r="P35" s="41">
        <v>3077.07626</v>
      </c>
      <c r="Q35" s="41">
        <v>3083.62626</v>
      </c>
      <c r="R35" s="41">
        <v>3177.64626</v>
      </c>
      <c r="S35" s="41">
        <v>3167.1562599999997</v>
      </c>
      <c r="T35" s="41">
        <v>3254.67626</v>
      </c>
      <c r="U35" s="41">
        <v>3191.27626</v>
      </c>
      <c r="V35" s="41">
        <v>3159.61626</v>
      </c>
      <c r="W35" s="41">
        <v>3147.88626</v>
      </c>
      <c r="X35" s="41">
        <v>3062.10626</v>
      </c>
      <c r="Y35" s="41">
        <v>3049.87626</v>
      </c>
    </row>
    <row r="36" spans="1:25" ht="15.75" customHeight="1">
      <c r="A36" s="40">
        <f t="shared" si="0"/>
        <v>44476</v>
      </c>
      <c r="B36" s="41">
        <v>3024.55626</v>
      </c>
      <c r="C36" s="41">
        <v>3019.01626</v>
      </c>
      <c r="D36" s="41">
        <v>3018.24626</v>
      </c>
      <c r="E36" s="41">
        <v>3014.75626</v>
      </c>
      <c r="F36" s="41">
        <v>3019.61626</v>
      </c>
      <c r="G36" s="41">
        <v>3023.16626</v>
      </c>
      <c r="H36" s="41">
        <v>3026.57626</v>
      </c>
      <c r="I36" s="41">
        <v>3052.39626</v>
      </c>
      <c r="J36" s="41">
        <v>3049.41626</v>
      </c>
      <c r="K36" s="41">
        <v>3064.48626</v>
      </c>
      <c r="L36" s="41">
        <v>3069.44626</v>
      </c>
      <c r="M36" s="41">
        <v>3067.03626</v>
      </c>
      <c r="N36" s="41">
        <v>3062.51626</v>
      </c>
      <c r="O36" s="41">
        <v>3055.60626</v>
      </c>
      <c r="P36" s="41">
        <v>3059.57626</v>
      </c>
      <c r="Q36" s="41">
        <v>3063.60626</v>
      </c>
      <c r="R36" s="41">
        <v>3070.02626</v>
      </c>
      <c r="S36" s="41">
        <v>3068.74626</v>
      </c>
      <c r="T36" s="41">
        <v>3245.02626</v>
      </c>
      <c r="U36" s="41">
        <v>3169.96626</v>
      </c>
      <c r="V36" s="41">
        <v>3058.31626</v>
      </c>
      <c r="W36" s="41">
        <v>3047.06626</v>
      </c>
      <c r="X36" s="41">
        <v>3027.05626</v>
      </c>
      <c r="Y36" s="41">
        <v>3033.55626</v>
      </c>
    </row>
    <row r="37" spans="1:25" ht="15.75" customHeight="1">
      <c r="A37" s="40">
        <f t="shared" si="0"/>
        <v>44477</v>
      </c>
      <c r="B37" s="41">
        <v>3026.91626</v>
      </c>
      <c r="C37" s="41">
        <v>3020.53626</v>
      </c>
      <c r="D37" s="41">
        <v>3019.33626</v>
      </c>
      <c r="E37" s="41">
        <v>3016.72626</v>
      </c>
      <c r="F37" s="41">
        <v>3021.14626</v>
      </c>
      <c r="G37" s="41">
        <v>3033.8462600000003</v>
      </c>
      <c r="H37" s="41">
        <v>3047.12626</v>
      </c>
      <c r="I37" s="41">
        <v>3130.6562599999997</v>
      </c>
      <c r="J37" s="41">
        <v>3114.8462600000003</v>
      </c>
      <c r="K37" s="41">
        <v>3136.62626</v>
      </c>
      <c r="L37" s="41">
        <v>3155.29626</v>
      </c>
      <c r="M37" s="41">
        <v>3157.12626</v>
      </c>
      <c r="N37" s="41">
        <v>3156.93626</v>
      </c>
      <c r="O37" s="41">
        <v>3164.85626</v>
      </c>
      <c r="P37" s="41">
        <v>3146.85626</v>
      </c>
      <c r="Q37" s="41">
        <v>3150.66626</v>
      </c>
      <c r="R37" s="41">
        <v>3157.4062599999997</v>
      </c>
      <c r="S37" s="41">
        <v>3197.57626</v>
      </c>
      <c r="T37" s="41">
        <v>3263.78626</v>
      </c>
      <c r="U37" s="41">
        <v>3175.99626</v>
      </c>
      <c r="V37" s="41">
        <v>3151.21626</v>
      </c>
      <c r="W37" s="41">
        <v>3130.00626</v>
      </c>
      <c r="X37" s="41">
        <v>3061.83626</v>
      </c>
      <c r="Y37" s="41">
        <v>3076.52626</v>
      </c>
    </row>
    <row r="38" spans="1:25" ht="15.75" customHeight="1">
      <c r="A38" s="40">
        <f t="shared" si="0"/>
        <v>44478</v>
      </c>
      <c r="B38" s="41">
        <v>3052.03626</v>
      </c>
      <c r="C38" s="41">
        <v>3031.87626</v>
      </c>
      <c r="D38" s="41">
        <v>3025.02626</v>
      </c>
      <c r="E38" s="41">
        <v>3031.0962600000003</v>
      </c>
      <c r="F38" s="41">
        <v>3029.87626</v>
      </c>
      <c r="G38" s="41">
        <v>3046.53626</v>
      </c>
      <c r="H38" s="41">
        <v>3044.38626</v>
      </c>
      <c r="I38" s="41">
        <v>3067.89626</v>
      </c>
      <c r="J38" s="41">
        <v>3073.32626</v>
      </c>
      <c r="K38" s="41">
        <v>3104.89626</v>
      </c>
      <c r="L38" s="41">
        <v>3116.11626</v>
      </c>
      <c r="M38" s="41">
        <v>3116.19626</v>
      </c>
      <c r="N38" s="41">
        <v>3109.53626</v>
      </c>
      <c r="O38" s="41">
        <v>3092.01626</v>
      </c>
      <c r="P38" s="41">
        <v>3092.14626</v>
      </c>
      <c r="Q38" s="41">
        <v>3099.30626</v>
      </c>
      <c r="R38" s="41">
        <v>3113.18626</v>
      </c>
      <c r="S38" s="41">
        <v>3217.03626</v>
      </c>
      <c r="T38" s="41">
        <v>3269.71626</v>
      </c>
      <c r="U38" s="41">
        <v>3197.57626</v>
      </c>
      <c r="V38" s="41">
        <v>3083.6562599999997</v>
      </c>
      <c r="W38" s="41">
        <v>3073.53626</v>
      </c>
      <c r="X38" s="41">
        <v>3041.26626</v>
      </c>
      <c r="Y38" s="41">
        <v>3081.54626</v>
      </c>
    </row>
    <row r="39" spans="1:25" ht="15.75" customHeight="1">
      <c r="A39" s="40">
        <f t="shared" si="0"/>
        <v>44479</v>
      </c>
      <c r="B39" s="41">
        <v>3068.71626</v>
      </c>
      <c r="C39" s="41">
        <v>3032.13626</v>
      </c>
      <c r="D39" s="41">
        <v>3023.68626</v>
      </c>
      <c r="E39" s="41">
        <v>3028.68626</v>
      </c>
      <c r="F39" s="41">
        <v>3030.17626</v>
      </c>
      <c r="G39" s="41">
        <v>3051.20626</v>
      </c>
      <c r="H39" s="41">
        <v>3040.03626</v>
      </c>
      <c r="I39" s="41">
        <v>3119.79626</v>
      </c>
      <c r="J39" s="41">
        <v>3103.0962600000003</v>
      </c>
      <c r="K39" s="41">
        <v>3169.77626</v>
      </c>
      <c r="L39" s="41">
        <v>3201.21626</v>
      </c>
      <c r="M39" s="41">
        <v>3191.2362599999997</v>
      </c>
      <c r="N39" s="41">
        <v>3183.91626</v>
      </c>
      <c r="O39" s="41">
        <v>3157.47626</v>
      </c>
      <c r="P39" s="41">
        <v>3171.16626</v>
      </c>
      <c r="Q39" s="41">
        <v>3184.75626</v>
      </c>
      <c r="R39" s="41">
        <v>3196.45626</v>
      </c>
      <c r="S39" s="41">
        <v>3195.91626</v>
      </c>
      <c r="T39" s="41">
        <v>3291.95626</v>
      </c>
      <c r="U39" s="41">
        <v>3209.5162600000003</v>
      </c>
      <c r="V39" s="41">
        <v>3189.87626</v>
      </c>
      <c r="W39" s="41">
        <v>3134.88626</v>
      </c>
      <c r="X39" s="41">
        <v>3038.81626</v>
      </c>
      <c r="Y39" s="41">
        <v>3109.14626</v>
      </c>
    </row>
    <row r="40" spans="1:25" ht="15.75" customHeight="1">
      <c r="A40" s="40">
        <f t="shared" si="0"/>
        <v>44480</v>
      </c>
      <c r="B40" s="41">
        <v>3081.97626</v>
      </c>
      <c r="C40" s="41">
        <v>3038.19626</v>
      </c>
      <c r="D40" s="41">
        <v>3025.67626</v>
      </c>
      <c r="E40" s="41">
        <v>3035.61626</v>
      </c>
      <c r="F40" s="41">
        <v>3035.08626</v>
      </c>
      <c r="G40" s="41">
        <v>3072.47626</v>
      </c>
      <c r="H40" s="41">
        <v>3065.33626</v>
      </c>
      <c r="I40" s="41">
        <v>3211.22626</v>
      </c>
      <c r="J40" s="41">
        <v>3177.05626</v>
      </c>
      <c r="K40" s="41">
        <v>3236.41626</v>
      </c>
      <c r="L40" s="41">
        <v>3271.0962600000003</v>
      </c>
      <c r="M40" s="41">
        <v>3264.54626</v>
      </c>
      <c r="N40" s="41">
        <v>3251.3462600000003</v>
      </c>
      <c r="O40" s="41">
        <v>3214.4862599999997</v>
      </c>
      <c r="P40" s="41">
        <v>3234.56626</v>
      </c>
      <c r="Q40" s="41">
        <v>3253.32626</v>
      </c>
      <c r="R40" s="41">
        <v>3269.92626</v>
      </c>
      <c r="S40" s="41">
        <v>3236.83626</v>
      </c>
      <c r="T40" s="41">
        <v>3343.6562599999997</v>
      </c>
      <c r="U40" s="41">
        <v>3241.82626</v>
      </c>
      <c r="V40" s="41">
        <v>3198.99626</v>
      </c>
      <c r="W40" s="41">
        <v>3144.67626</v>
      </c>
      <c r="X40" s="41">
        <v>3045.72626</v>
      </c>
      <c r="Y40" s="41">
        <v>3135.58626</v>
      </c>
    </row>
    <row r="41" spans="1:25" ht="15.75" customHeight="1">
      <c r="A41" s="40">
        <f t="shared" si="0"/>
        <v>44481</v>
      </c>
      <c r="B41" s="41">
        <v>3093.66626</v>
      </c>
      <c r="C41" s="41">
        <v>3042.23626</v>
      </c>
      <c r="D41" s="41">
        <v>3026.89626</v>
      </c>
      <c r="E41" s="41">
        <v>3039.19626</v>
      </c>
      <c r="F41" s="41">
        <v>3038.51626</v>
      </c>
      <c r="G41" s="41">
        <v>3084.08626</v>
      </c>
      <c r="H41" s="41">
        <v>3073.16626</v>
      </c>
      <c r="I41" s="41">
        <v>3213.33626</v>
      </c>
      <c r="J41" s="41">
        <v>3182.92626</v>
      </c>
      <c r="K41" s="41">
        <v>3242.67626</v>
      </c>
      <c r="L41" s="41">
        <v>3260.68626</v>
      </c>
      <c r="M41" s="41">
        <v>3264.7662600000003</v>
      </c>
      <c r="N41" s="41">
        <v>3242.17626</v>
      </c>
      <c r="O41" s="41">
        <v>3207.58626</v>
      </c>
      <c r="P41" s="41">
        <v>3226.5962600000003</v>
      </c>
      <c r="Q41" s="41">
        <v>3244.5562600000003</v>
      </c>
      <c r="R41" s="41">
        <v>3260.9062599999997</v>
      </c>
      <c r="S41" s="41">
        <v>3234.47626</v>
      </c>
      <c r="T41" s="41">
        <v>3312.03626</v>
      </c>
      <c r="U41" s="41">
        <v>3220.29626</v>
      </c>
      <c r="V41" s="41">
        <v>3195.72626</v>
      </c>
      <c r="W41" s="41">
        <v>3137.37626</v>
      </c>
      <c r="X41" s="41">
        <v>3042.14626</v>
      </c>
      <c r="Y41" s="41">
        <v>3111.33626</v>
      </c>
    </row>
    <row r="42" spans="1:25" ht="15.75" customHeight="1">
      <c r="A42" s="40">
        <f t="shared" si="0"/>
        <v>44482</v>
      </c>
      <c r="B42" s="41">
        <v>3078.44626</v>
      </c>
      <c r="C42" s="41">
        <v>3028.57626</v>
      </c>
      <c r="D42" s="41">
        <v>3019.85626</v>
      </c>
      <c r="E42" s="41">
        <v>3027.42626</v>
      </c>
      <c r="F42" s="41">
        <v>3027.86626</v>
      </c>
      <c r="G42" s="41">
        <v>3057.49626</v>
      </c>
      <c r="H42" s="41">
        <v>3019.14626</v>
      </c>
      <c r="I42" s="41">
        <v>3019.32626</v>
      </c>
      <c r="J42" s="41">
        <v>3027.45626</v>
      </c>
      <c r="K42" s="41">
        <v>3027.72626</v>
      </c>
      <c r="L42" s="41">
        <v>3028.08626</v>
      </c>
      <c r="M42" s="41">
        <v>3102.21626</v>
      </c>
      <c r="N42" s="41">
        <v>3125.66626</v>
      </c>
      <c r="O42" s="41">
        <v>3146.33626</v>
      </c>
      <c r="P42" s="41">
        <v>3099.95626</v>
      </c>
      <c r="Q42" s="41">
        <v>3120.67626</v>
      </c>
      <c r="R42" s="41">
        <v>3135.4062599999997</v>
      </c>
      <c r="S42" s="41">
        <v>3194.68626</v>
      </c>
      <c r="T42" s="41">
        <v>3279.97626</v>
      </c>
      <c r="U42" s="41">
        <v>3151.6562599999997</v>
      </c>
      <c r="V42" s="41">
        <v>3151.39626</v>
      </c>
      <c r="W42" s="41">
        <v>3128.52626</v>
      </c>
      <c r="X42" s="41">
        <v>3050.95626</v>
      </c>
      <c r="Y42" s="41">
        <v>3143.44626</v>
      </c>
    </row>
    <row r="43" spans="1:25" ht="15.75" customHeight="1">
      <c r="A43" s="40">
        <f t="shared" si="0"/>
        <v>44483</v>
      </c>
      <c r="B43" s="41">
        <v>3065.96626</v>
      </c>
      <c r="C43" s="41">
        <v>3021.68626</v>
      </c>
      <c r="D43" s="41">
        <v>3020.04626</v>
      </c>
      <c r="E43" s="41">
        <v>3022.58626</v>
      </c>
      <c r="F43" s="41">
        <v>3022.44626</v>
      </c>
      <c r="G43" s="41">
        <v>3047.41626</v>
      </c>
      <c r="H43" s="41">
        <v>3019.07626</v>
      </c>
      <c r="I43" s="41">
        <v>3019.12626</v>
      </c>
      <c r="J43" s="41">
        <v>3019.39626</v>
      </c>
      <c r="K43" s="41">
        <v>3019.33626</v>
      </c>
      <c r="L43" s="41">
        <v>3019.3462600000003</v>
      </c>
      <c r="M43" s="41">
        <v>3094.68626</v>
      </c>
      <c r="N43" s="41">
        <v>3122.83626</v>
      </c>
      <c r="O43" s="41">
        <v>3142.52626</v>
      </c>
      <c r="P43" s="41">
        <v>3094.94626</v>
      </c>
      <c r="Q43" s="41">
        <v>3115.25626</v>
      </c>
      <c r="R43" s="41">
        <v>3135.05626</v>
      </c>
      <c r="S43" s="41">
        <v>3194.81626</v>
      </c>
      <c r="T43" s="41">
        <v>3292.63626</v>
      </c>
      <c r="U43" s="41">
        <v>3142.58626</v>
      </c>
      <c r="V43" s="41">
        <v>3137.18626</v>
      </c>
      <c r="W43" s="41">
        <v>3118.69626</v>
      </c>
      <c r="X43" s="41">
        <v>3031.23626</v>
      </c>
      <c r="Y43" s="41">
        <v>3140.20626</v>
      </c>
    </row>
    <row r="44" spans="1:25" ht="15.75" customHeight="1">
      <c r="A44" s="40">
        <f t="shared" si="0"/>
        <v>44484</v>
      </c>
      <c r="B44" s="41">
        <v>3047.9062599999997</v>
      </c>
      <c r="C44" s="41">
        <v>3020.03626</v>
      </c>
      <c r="D44" s="41">
        <v>3020.07626</v>
      </c>
      <c r="E44" s="41">
        <v>3020.07626</v>
      </c>
      <c r="F44" s="41">
        <v>3020.01626</v>
      </c>
      <c r="G44" s="41">
        <v>3047.12626</v>
      </c>
      <c r="H44" s="41">
        <v>3019.12626</v>
      </c>
      <c r="I44" s="41">
        <v>3191.9062599999997</v>
      </c>
      <c r="J44" s="41">
        <v>3146.66626</v>
      </c>
      <c r="K44" s="41">
        <v>3173.45626</v>
      </c>
      <c r="L44" s="41">
        <v>3177.31626</v>
      </c>
      <c r="M44" s="41">
        <v>3081.28626</v>
      </c>
      <c r="N44" s="41">
        <v>3019.41626</v>
      </c>
      <c r="O44" s="41">
        <v>3019.42626</v>
      </c>
      <c r="P44" s="41">
        <v>3019.46626</v>
      </c>
      <c r="Q44" s="41">
        <v>3037.88626</v>
      </c>
      <c r="R44" s="41">
        <v>3060.92626</v>
      </c>
      <c r="S44" s="41">
        <v>3185.96626</v>
      </c>
      <c r="T44" s="41">
        <v>3324.43626</v>
      </c>
      <c r="U44" s="41">
        <v>3192.37626</v>
      </c>
      <c r="V44" s="41">
        <v>3129.48626</v>
      </c>
      <c r="W44" s="41">
        <v>3097.87626</v>
      </c>
      <c r="X44" s="41">
        <v>3018.74626</v>
      </c>
      <c r="Y44" s="41">
        <v>3183.48626</v>
      </c>
    </row>
    <row r="45" spans="1:25" ht="15.75" customHeight="1">
      <c r="A45" s="40">
        <f t="shared" si="0"/>
        <v>44485</v>
      </c>
      <c r="B45" s="41">
        <v>3088.48626</v>
      </c>
      <c r="C45" s="41">
        <v>3035.32626</v>
      </c>
      <c r="D45" s="41">
        <v>3021.56626</v>
      </c>
      <c r="E45" s="41">
        <v>3033.28626</v>
      </c>
      <c r="F45" s="41">
        <v>3034.94626</v>
      </c>
      <c r="G45" s="41">
        <v>3058.98626</v>
      </c>
      <c r="H45" s="41">
        <v>3019.42626</v>
      </c>
      <c r="I45" s="41">
        <v>3042.55626</v>
      </c>
      <c r="J45" s="41">
        <v>3052.51626</v>
      </c>
      <c r="K45" s="41">
        <v>3058.38626</v>
      </c>
      <c r="L45" s="41">
        <v>3131.4062599999997</v>
      </c>
      <c r="M45" s="41">
        <v>3106.83626</v>
      </c>
      <c r="N45" s="41">
        <v>3022.61626</v>
      </c>
      <c r="O45" s="41">
        <v>3019.6562599999997</v>
      </c>
      <c r="P45" s="41">
        <v>3033.60626</v>
      </c>
      <c r="Q45" s="41">
        <v>3054.60626</v>
      </c>
      <c r="R45" s="41">
        <v>3071.9062599999997</v>
      </c>
      <c r="S45" s="41">
        <v>3213.53626</v>
      </c>
      <c r="T45" s="41">
        <v>3352.8062600000003</v>
      </c>
      <c r="U45" s="41">
        <v>3236.89626</v>
      </c>
      <c r="V45" s="41">
        <v>3168.08626</v>
      </c>
      <c r="W45" s="41">
        <v>3140.17626</v>
      </c>
      <c r="X45" s="41">
        <v>3036.03626</v>
      </c>
      <c r="Y45" s="41">
        <v>3141.18626</v>
      </c>
    </row>
    <row r="46" spans="1:25" ht="15.75" customHeight="1">
      <c r="A46" s="40">
        <f t="shared" si="0"/>
        <v>44486</v>
      </c>
      <c r="B46" s="41">
        <v>3034.94626</v>
      </c>
      <c r="C46" s="41">
        <v>3020.06626</v>
      </c>
      <c r="D46" s="41">
        <v>3020.10626</v>
      </c>
      <c r="E46" s="41">
        <v>3020.12626</v>
      </c>
      <c r="F46" s="41">
        <v>3020.08626</v>
      </c>
      <c r="G46" s="41">
        <v>3032.79626</v>
      </c>
      <c r="H46" s="41">
        <v>3019.53626</v>
      </c>
      <c r="I46" s="41">
        <v>3043.69626</v>
      </c>
      <c r="J46" s="41">
        <v>3019.52626</v>
      </c>
      <c r="K46" s="41">
        <v>3019.37626</v>
      </c>
      <c r="L46" s="41">
        <v>3019.35626</v>
      </c>
      <c r="M46" s="41">
        <v>3019.37626</v>
      </c>
      <c r="N46" s="41">
        <v>3019.48626</v>
      </c>
      <c r="O46" s="41">
        <v>3019.52626</v>
      </c>
      <c r="P46" s="41">
        <v>3019.49626</v>
      </c>
      <c r="Q46" s="41">
        <v>3019.54626</v>
      </c>
      <c r="R46" s="41">
        <v>3019.45626</v>
      </c>
      <c r="S46" s="41">
        <v>3093.99626</v>
      </c>
      <c r="T46" s="41">
        <v>3242.68626</v>
      </c>
      <c r="U46" s="41">
        <v>3083.28626</v>
      </c>
      <c r="V46" s="41">
        <v>3056.87626</v>
      </c>
      <c r="W46" s="41">
        <v>3020.55626</v>
      </c>
      <c r="X46" s="41">
        <v>3018.86626</v>
      </c>
      <c r="Y46" s="41">
        <v>3098.56626</v>
      </c>
    </row>
    <row r="47" spans="1:25" ht="15.75" customHeight="1">
      <c r="A47" s="40">
        <f t="shared" si="0"/>
        <v>44487</v>
      </c>
      <c r="B47" s="41">
        <v>3082.78626</v>
      </c>
      <c r="C47" s="41">
        <v>3031.38626</v>
      </c>
      <c r="D47" s="41">
        <v>3020.04626</v>
      </c>
      <c r="E47" s="41">
        <v>3027.56626</v>
      </c>
      <c r="F47" s="41">
        <v>3029.03626</v>
      </c>
      <c r="G47" s="41">
        <v>3073.85626</v>
      </c>
      <c r="H47" s="41">
        <v>3054.98626</v>
      </c>
      <c r="I47" s="41">
        <v>3222.4862599999997</v>
      </c>
      <c r="J47" s="41">
        <v>3157.33626</v>
      </c>
      <c r="K47" s="41">
        <v>3181.83626</v>
      </c>
      <c r="L47" s="41">
        <v>3149.08626</v>
      </c>
      <c r="M47" s="41">
        <v>3049.6562599999997</v>
      </c>
      <c r="N47" s="41">
        <v>3045.38626</v>
      </c>
      <c r="O47" s="41">
        <v>3110.20626</v>
      </c>
      <c r="P47" s="41">
        <v>3146.86626</v>
      </c>
      <c r="Q47" s="41">
        <v>3152.72626</v>
      </c>
      <c r="R47" s="41">
        <v>3165.51626</v>
      </c>
      <c r="S47" s="41">
        <v>3179.9062599999997</v>
      </c>
      <c r="T47" s="41">
        <v>3354.6962599999997</v>
      </c>
      <c r="U47" s="41">
        <v>3237.78626</v>
      </c>
      <c r="V47" s="41">
        <v>3184.38626</v>
      </c>
      <c r="W47" s="41">
        <v>3154.85626</v>
      </c>
      <c r="X47" s="41">
        <v>3038.24626</v>
      </c>
      <c r="Y47" s="41">
        <v>3155.04626</v>
      </c>
    </row>
    <row r="48" spans="1:25" ht="15.75" customHeight="1">
      <c r="A48" s="40">
        <f t="shared" si="0"/>
        <v>44488</v>
      </c>
      <c r="B48" s="41">
        <v>3087.89626</v>
      </c>
      <c r="C48" s="41">
        <v>3032.69626</v>
      </c>
      <c r="D48" s="41">
        <v>3019.71626</v>
      </c>
      <c r="E48" s="41">
        <v>3028.79626</v>
      </c>
      <c r="F48" s="41">
        <v>3029.48626</v>
      </c>
      <c r="G48" s="41">
        <v>3068.74626</v>
      </c>
      <c r="H48" s="41">
        <v>3042.32626</v>
      </c>
      <c r="I48" s="41">
        <v>3203.49626</v>
      </c>
      <c r="J48" s="41">
        <v>3154.07626</v>
      </c>
      <c r="K48" s="41">
        <v>3166.36626</v>
      </c>
      <c r="L48" s="41">
        <v>3136.18626</v>
      </c>
      <c r="M48" s="41">
        <v>3045.45626</v>
      </c>
      <c r="N48" s="41">
        <v>3039.80626</v>
      </c>
      <c r="O48" s="41">
        <v>3104.33626</v>
      </c>
      <c r="P48" s="41">
        <v>3139.13626</v>
      </c>
      <c r="Q48" s="41">
        <v>3144.76626</v>
      </c>
      <c r="R48" s="41">
        <v>3158.26626</v>
      </c>
      <c r="S48" s="41">
        <v>3177.02626</v>
      </c>
      <c r="T48" s="41">
        <v>3353.4862599999997</v>
      </c>
      <c r="U48" s="41">
        <v>3234.0962600000003</v>
      </c>
      <c r="V48" s="41">
        <v>3170.22626</v>
      </c>
      <c r="W48" s="41">
        <v>3146.54626</v>
      </c>
      <c r="X48" s="41">
        <v>3036.12626</v>
      </c>
      <c r="Y48" s="41">
        <v>3138.32626</v>
      </c>
    </row>
    <row r="49" spans="1:25" ht="15.75" customHeight="1">
      <c r="A49" s="40">
        <f t="shared" si="0"/>
        <v>44489</v>
      </c>
      <c r="B49" s="41">
        <v>3091.32626</v>
      </c>
      <c r="C49" s="41">
        <v>3038.52626</v>
      </c>
      <c r="D49" s="41">
        <v>3025.57626</v>
      </c>
      <c r="E49" s="41">
        <v>3034.51626</v>
      </c>
      <c r="F49" s="41">
        <v>3034.99626</v>
      </c>
      <c r="G49" s="41">
        <v>3065.94626</v>
      </c>
      <c r="H49" s="41">
        <v>3062.95626</v>
      </c>
      <c r="I49" s="41">
        <v>3186.66626</v>
      </c>
      <c r="J49" s="41">
        <v>3164.35626</v>
      </c>
      <c r="K49" s="41">
        <v>3225.2662600000003</v>
      </c>
      <c r="L49" s="41">
        <v>3254.17626</v>
      </c>
      <c r="M49" s="41">
        <v>3247.14626</v>
      </c>
      <c r="N49" s="41">
        <v>3232.42626</v>
      </c>
      <c r="O49" s="41">
        <v>3197.5162600000003</v>
      </c>
      <c r="P49" s="41">
        <v>3214.53626</v>
      </c>
      <c r="Q49" s="41">
        <v>3234.88626</v>
      </c>
      <c r="R49" s="41">
        <v>3252.29626</v>
      </c>
      <c r="S49" s="41">
        <v>3241.06626</v>
      </c>
      <c r="T49" s="41">
        <v>3350.29626</v>
      </c>
      <c r="U49" s="41">
        <v>3238.27626</v>
      </c>
      <c r="V49" s="41">
        <v>3191.79626</v>
      </c>
      <c r="W49" s="41">
        <v>3140.86626</v>
      </c>
      <c r="X49" s="41">
        <v>3050.80626</v>
      </c>
      <c r="Y49" s="41">
        <v>3113.79626</v>
      </c>
    </row>
    <row r="50" spans="1:25" ht="15.75" customHeight="1">
      <c r="A50" s="40">
        <f t="shared" si="0"/>
        <v>44490</v>
      </c>
      <c r="B50" s="41">
        <v>3050.14626</v>
      </c>
      <c r="C50" s="41">
        <v>3019.80626</v>
      </c>
      <c r="D50" s="41">
        <v>3023.81626</v>
      </c>
      <c r="E50" s="41">
        <v>3019.89626</v>
      </c>
      <c r="F50" s="41">
        <v>3019.82626</v>
      </c>
      <c r="G50" s="41">
        <v>3044.98626</v>
      </c>
      <c r="H50" s="41">
        <v>3028.32626</v>
      </c>
      <c r="I50" s="41">
        <v>3197.33626</v>
      </c>
      <c r="J50" s="41">
        <v>3153.46626</v>
      </c>
      <c r="K50" s="41">
        <v>3186.91626</v>
      </c>
      <c r="L50" s="41">
        <v>3186.4862599999997</v>
      </c>
      <c r="M50" s="41">
        <v>3101.23626</v>
      </c>
      <c r="N50" s="41">
        <v>3019.28626</v>
      </c>
      <c r="O50" s="41">
        <v>3019.37626</v>
      </c>
      <c r="P50" s="41">
        <v>3028.51626</v>
      </c>
      <c r="Q50" s="41">
        <v>3058.24626</v>
      </c>
      <c r="R50" s="41">
        <v>3075.9062599999997</v>
      </c>
      <c r="S50" s="41">
        <v>3197.63626</v>
      </c>
      <c r="T50" s="41">
        <v>3339.37626</v>
      </c>
      <c r="U50" s="41">
        <v>3219.56626</v>
      </c>
      <c r="V50" s="41">
        <v>3147.94626</v>
      </c>
      <c r="W50" s="41">
        <v>3117.21626</v>
      </c>
      <c r="X50" s="41">
        <v>3026.6562599999997</v>
      </c>
      <c r="Y50" s="41">
        <v>3120.51626</v>
      </c>
    </row>
    <row r="51" spans="1:25" ht="15.75" customHeight="1">
      <c r="A51" s="40">
        <f t="shared" si="0"/>
        <v>44491</v>
      </c>
      <c r="B51" s="41">
        <v>3072.35626</v>
      </c>
      <c r="C51" s="41">
        <v>3033.97626</v>
      </c>
      <c r="D51" s="41">
        <v>3023.8462600000003</v>
      </c>
      <c r="E51" s="41">
        <v>3036.19626</v>
      </c>
      <c r="F51" s="41">
        <v>3039.45626</v>
      </c>
      <c r="G51" s="41">
        <v>3067.61626</v>
      </c>
      <c r="H51" s="41">
        <v>3018.72626</v>
      </c>
      <c r="I51" s="41">
        <v>3018.70626</v>
      </c>
      <c r="J51" s="41">
        <v>3018.79626</v>
      </c>
      <c r="K51" s="41">
        <v>3019.12626</v>
      </c>
      <c r="L51" s="41">
        <v>3018.92626</v>
      </c>
      <c r="M51" s="41">
        <v>3054.9062599999997</v>
      </c>
      <c r="N51" s="41">
        <v>3112.13626</v>
      </c>
      <c r="O51" s="41">
        <v>3081.45626</v>
      </c>
      <c r="P51" s="41">
        <v>3032.82626</v>
      </c>
      <c r="Q51" s="41">
        <v>3137.62626</v>
      </c>
      <c r="R51" s="41">
        <v>3168.87626</v>
      </c>
      <c r="S51" s="41">
        <v>3239.96626</v>
      </c>
      <c r="T51" s="41">
        <v>3276.75626</v>
      </c>
      <c r="U51" s="41">
        <v>3120.25626</v>
      </c>
      <c r="V51" s="41">
        <v>3098.33626</v>
      </c>
      <c r="W51" s="41">
        <v>3064.0962600000003</v>
      </c>
      <c r="X51" s="41">
        <v>3018.46626</v>
      </c>
      <c r="Y51" s="41">
        <v>3175.97626</v>
      </c>
    </row>
    <row r="52" spans="1:25" ht="15.75" customHeight="1">
      <c r="A52" s="40">
        <f t="shared" si="0"/>
        <v>44492</v>
      </c>
      <c r="B52" s="41">
        <v>3094.14626</v>
      </c>
      <c r="C52" s="41">
        <v>3041.01626</v>
      </c>
      <c r="D52" s="41">
        <v>3027.28626</v>
      </c>
      <c r="E52" s="41">
        <v>3041.49626</v>
      </c>
      <c r="F52" s="41">
        <v>3041.52626</v>
      </c>
      <c r="G52" s="41">
        <v>3068.50626</v>
      </c>
      <c r="H52" s="41">
        <v>3019.14626</v>
      </c>
      <c r="I52" s="41">
        <v>3019.05626</v>
      </c>
      <c r="J52" s="41">
        <v>3019.39626</v>
      </c>
      <c r="K52" s="41">
        <v>3019.18626</v>
      </c>
      <c r="L52" s="41">
        <v>3019.18626</v>
      </c>
      <c r="M52" s="41">
        <v>3057.03626</v>
      </c>
      <c r="N52" s="41">
        <v>3109.86626</v>
      </c>
      <c r="O52" s="41">
        <v>3082.45626</v>
      </c>
      <c r="P52" s="41">
        <v>3037.57626</v>
      </c>
      <c r="Q52" s="41">
        <v>3125.14626</v>
      </c>
      <c r="R52" s="41">
        <v>3150.27626</v>
      </c>
      <c r="S52" s="41">
        <v>3239.0562600000003</v>
      </c>
      <c r="T52" s="41">
        <v>3276.06626</v>
      </c>
      <c r="U52" s="41">
        <v>3122.66626</v>
      </c>
      <c r="V52" s="41">
        <v>3107.06626</v>
      </c>
      <c r="W52" s="41">
        <v>3068.1562599999997</v>
      </c>
      <c r="X52" s="41">
        <v>3018.6562599999997</v>
      </c>
      <c r="Y52" s="41">
        <v>3117.69626</v>
      </c>
    </row>
    <row r="53" spans="1:25" ht="15.75" customHeight="1">
      <c r="A53" s="40">
        <f t="shared" si="0"/>
        <v>44493</v>
      </c>
      <c r="B53" s="41">
        <v>3061.31626</v>
      </c>
      <c r="C53" s="41">
        <v>3019.68626</v>
      </c>
      <c r="D53" s="41">
        <v>3025.51626</v>
      </c>
      <c r="E53" s="41">
        <v>3019.82626</v>
      </c>
      <c r="F53" s="41">
        <v>3019.82626</v>
      </c>
      <c r="G53" s="41">
        <v>3061.81626</v>
      </c>
      <c r="H53" s="41">
        <v>3023.07626</v>
      </c>
      <c r="I53" s="41">
        <v>3062.72626</v>
      </c>
      <c r="J53" s="41">
        <v>3029.11626</v>
      </c>
      <c r="K53" s="41">
        <v>3040.01626</v>
      </c>
      <c r="L53" s="41">
        <v>3028.46626</v>
      </c>
      <c r="M53" s="41">
        <v>3019.42626</v>
      </c>
      <c r="N53" s="41">
        <v>3024.67626</v>
      </c>
      <c r="O53" s="41">
        <v>3028.85626</v>
      </c>
      <c r="P53" s="41">
        <v>3019.50626</v>
      </c>
      <c r="Q53" s="41">
        <v>3046.98626</v>
      </c>
      <c r="R53" s="41">
        <v>3080.52626</v>
      </c>
      <c r="S53" s="41">
        <v>3250.3062600000003</v>
      </c>
      <c r="T53" s="41">
        <v>3334.86626</v>
      </c>
      <c r="U53" s="41">
        <v>3202.66626</v>
      </c>
      <c r="V53" s="41">
        <v>3146.78626</v>
      </c>
      <c r="W53" s="41">
        <v>3116.37626</v>
      </c>
      <c r="X53" s="41">
        <v>3027.92626</v>
      </c>
      <c r="Y53" s="41">
        <v>3111.30626</v>
      </c>
    </row>
    <row r="54" spans="1:25" ht="15.75" customHeight="1">
      <c r="A54" s="40">
        <f t="shared" si="0"/>
        <v>44494</v>
      </c>
      <c r="B54" s="41">
        <v>3046.68626</v>
      </c>
      <c r="C54" s="41">
        <v>3019.74626</v>
      </c>
      <c r="D54" s="41">
        <v>3023.8462600000003</v>
      </c>
      <c r="E54" s="41">
        <v>3019.82626</v>
      </c>
      <c r="F54" s="41">
        <v>3019.82626</v>
      </c>
      <c r="G54" s="41">
        <v>3057.37626</v>
      </c>
      <c r="H54" s="41">
        <v>3050.69626</v>
      </c>
      <c r="I54" s="41">
        <v>3206.43626</v>
      </c>
      <c r="J54" s="41">
        <v>3142.20626</v>
      </c>
      <c r="K54" s="41">
        <v>3190.22626</v>
      </c>
      <c r="L54" s="41">
        <v>3213.11626</v>
      </c>
      <c r="M54" s="41">
        <v>3192.32626</v>
      </c>
      <c r="N54" s="41">
        <v>3148.53626</v>
      </c>
      <c r="O54" s="41">
        <v>3128.77626</v>
      </c>
      <c r="P54" s="41">
        <v>3059.50626</v>
      </c>
      <c r="Q54" s="41">
        <v>3176.82626</v>
      </c>
      <c r="R54" s="41">
        <v>3205.93626</v>
      </c>
      <c r="S54" s="41">
        <v>3242.81626</v>
      </c>
      <c r="T54" s="41">
        <v>3295.8062600000003</v>
      </c>
      <c r="U54" s="41">
        <v>3153.28626</v>
      </c>
      <c r="V54" s="41">
        <v>3114.43626</v>
      </c>
      <c r="W54" s="41">
        <v>3096.74626</v>
      </c>
      <c r="X54" s="41">
        <v>3017.61626</v>
      </c>
      <c r="Y54" s="41">
        <v>3132.25626</v>
      </c>
    </row>
    <row r="55" spans="1:25" ht="15.75" customHeight="1">
      <c r="A55" s="40">
        <f t="shared" si="0"/>
        <v>44495</v>
      </c>
      <c r="B55" s="41">
        <v>3067.99626</v>
      </c>
      <c r="C55" s="41">
        <v>3033.48626</v>
      </c>
      <c r="D55" s="41">
        <v>3027.25626</v>
      </c>
      <c r="E55" s="41">
        <v>3038.17626</v>
      </c>
      <c r="F55" s="41">
        <v>3045.99626</v>
      </c>
      <c r="G55" s="41">
        <v>3087.57626</v>
      </c>
      <c r="H55" s="41">
        <v>3106.91626</v>
      </c>
      <c r="I55" s="41">
        <v>3242.39626</v>
      </c>
      <c r="J55" s="41">
        <v>3219.82626</v>
      </c>
      <c r="K55" s="41">
        <v>3252.70626</v>
      </c>
      <c r="L55" s="41">
        <v>3282.71626</v>
      </c>
      <c r="M55" s="41">
        <v>3288.46626</v>
      </c>
      <c r="N55" s="41">
        <v>3290.16626</v>
      </c>
      <c r="O55" s="41">
        <v>3299.75626</v>
      </c>
      <c r="P55" s="41">
        <v>3278.1562599999997</v>
      </c>
      <c r="Q55" s="41">
        <v>3282.42626</v>
      </c>
      <c r="R55" s="41">
        <v>3298.45626</v>
      </c>
      <c r="S55" s="41">
        <v>3291.82626</v>
      </c>
      <c r="T55" s="41">
        <v>3376.93626</v>
      </c>
      <c r="U55" s="41">
        <v>3267.5562600000003</v>
      </c>
      <c r="V55" s="41">
        <v>3231.74626</v>
      </c>
      <c r="W55" s="41">
        <v>3191.5962600000003</v>
      </c>
      <c r="X55" s="41">
        <v>3112.26626</v>
      </c>
      <c r="Y55" s="41">
        <v>3129.16626</v>
      </c>
    </row>
    <row r="56" spans="1:25" ht="15.75" customHeight="1">
      <c r="A56" s="40">
        <f t="shared" si="0"/>
        <v>44496</v>
      </c>
      <c r="B56" s="41">
        <v>3065.61626</v>
      </c>
      <c r="C56" s="41">
        <v>3032.31626</v>
      </c>
      <c r="D56" s="41">
        <v>3025.60626</v>
      </c>
      <c r="E56" s="41">
        <v>3034.3462600000003</v>
      </c>
      <c r="F56" s="41">
        <v>3043.80626</v>
      </c>
      <c r="G56" s="41">
        <v>3070.37626</v>
      </c>
      <c r="H56" s="41">
        <v>3091.64626</v>
      </c>
      <c r="I56" s="41">
        <v>3228.47626</v>
      </c>
      <c r="J56" s="41">
        <v>3195.99626</v>
      </c>
      <c r="K56" s="41">
        <v>3230.3062600000003</v>
      </c>
      <c r="L56" s="41">
        <v>3262.70626</v>
      </c>
      <c r="M56" s="41">
        <v>3274.03626</v>
      </c>
      <c r="N56" s="41">
        <v>3266.33626</v>
      </c>
      <c r="O56" s="41">
        <v>3280.08626</v>
      </c>
      <c r="P56" s="41">
        <v>3251.12626</v>
      </c>
      <c r="Q56" s="41">
        <v>3254.8462600000003</v>
      </c>
      <c r="R56" s="41">
        <v>3264.67626</v>
      </c>
      <c r="S56" s="41">
        <v>3290.60626</v>
      </c>
      <c r="T56" s="41">
        <v>3349.70626</v>
      </c>
      <c r="U56" s="41">
        <v>3248.99626</v>
      </c>
      <c r="V56" s="41">
        <v>3228.4062599999997</v>
      </c>
      <c r="W56" s="41">
        <v>3192.27626</v>
      </c>
      <c r="X56" s="41">
        <v>3110.57626</v>
      </c>
      <c r="Y56" s="41">
        <v>3137.67626</v>
      </c>
    </row>
    <row r="57" spans="1:25" ht="15.75" customHeight="1">
      <c r="A57" s="40">
        <f t="shared" si="0"/>
        <v>44497</v>
      </c>
      <c r="B57" s="41">
        <v>3055.20626</v>
      </c>
      <c r="C57" s="41">
        <v>3030.22626</v>
      </c>
      <c r="D57" s="41">
        <v>3023.60626</v>
      </c>
      <c r="E57" s="41">
        <v>3019.6562599999997</v>
      </c>
      <c r="F57" s="41">
        <v>3019.71626</v>
      </c>
      <c r="G57" s="41">
        <v>3050.13626</v>
      </c>
      <c r="H57" s="41">
        <v>3051.67626</v>
      </c>
      <c r="I57" s="41">
        <v>3193.6562599999997</v>
      </c>
      <c r="J57" s="41">
        <v>3143.38626</v>
      </c>
      <c r="K57" s="41">
        <v>3188.08626</v>
      </c>
      <c r="L57" s="41">
        <v>3251.8062600000003</v>
      </c>
      <c r="M57" s="41">
        <v>3225.79626</v>
      </c>
      <c r="N57" s="41">
        <v>3175.69626</v>
      </c>
      <c r="O57" s="41">
        <v>3156.31626</v>
      </c>
      <c r="P57" s="41">
        <v>3141.83626</v>
      </c>
      <c r="Q57" s="41">
        <v>3199.70626</v>
      </c>
      <c r="R57" s="41">
        <v>3239.9862599999997</v>
      </c>
      <c r="S57" s="41">
        <v>3238.5562600000003</v>
      </c>
      <c r="T57" s="41">
        <v>3341.92626</v>
      </c>
      <c r="U57" s="41">
        <v>3223.58626</v>
      </c>
      <c r="V57" s="41">
        <v>3154.26626</v>
      </c>
      <c r="W57" s="41">
        <v>3143.62626</v>
      </c>
      <c r="X57" s="41">
        <v>3026.96626</v>
      </c>
      <c r="Y57" s="41">
        <v>3139.0962600000003</v>
      </c>
    </row>
    <row r="58" spans="1:25" ht="15.75" customHeight="1">
      <c r="A58" s="40">
        <f t="shared" si="0"/>
        <v>44498</v>
      </c>
      <c r="B58" s="41">
        <v>3053.3462600000003</v>
      </c>
      <c r="C58" s="41">
        <v>3025.79626</v>
      </c>
      <c r="D58" s="41">
        <v>3019.88626</v>
      </c>
      <c r="E58" s="41">
        <v>3019.79626</v>
      </c>
      <c r="F58" s="41">
        <v>3019.80626</v>
      </c>
      <c r="G58" s="41">
        <v>3045.74626</v>
      </c>
      <c r="H58" s="41">
        <v>3030.78626</v>
      </c>
      <c r="I58" s="41">
        <v>3173.38626</v>
      </c>
      <c r="J58" s="41">
        <v>3135.1562599999997</v>
      </c>
      <c r="K58" s="41">
        <v>3187.17626</v>
      </c>
      <c r="L58" s="41">
        <v>3235.3062600000003</v>
      </c>
      <c r="M58" s="41">
        <v>3211.4462599999997</v>
      </c>
      <c r="N58" s="41">
        <v>3165.07626</v>
      </c>
      <c r="O58" s="41">
        <v>3140.58626</v>
      </c>
      <c r="P58" s="41">
        <v>3125.0962600000003</v>
      </c>
      <c r="Q58" s="41">
        <v>3193.03626</v>
      </c>
      <c r="R58" s="41">
        <v>3223.4862599999997</v>
      </c>
      <c r="S58" s="41">
        <v>3227.31626</v>
      </c>
      <c r="T58" s="41">
        <v>3324.18626</v>
      </c>
      <c r="U58" s="41">
        <v>3190.77626</v>
      </c>
      <c r="V58" s="41">
        <v>3146.94626</v>
      </c>
      <c r="W58" s="41">
        <v>3109.80626</v>
      </c>
      <c r="X58" s="41">
        <v>3015.47626</v>
      </c>
      <c r="Y58" s="41">
        <v>3133.08626</v>
      </c>
    </row>
    <row r="59" spans="1:25" ht="15.75" customHeight="1">
      <c r="A59" s="40">
        <f t="shared" si="0"/>
        <v>44499</v>
      </c>
      <c r="B59" s="41">
        <v>3105.66626</v>
      </c>
      <c r="C59" s="41">
        <v>3081.57626</v>
      </c>
      <c r="D59" s="41">
        <v>3058.52626</v>
      </c>
      <c r="E59" s="41">
        <v>3047.21626</v>
      </c>
      <c r="F59" s="41">
        <v>3045.32626</v>
      </c>
      <c r="G59" s="41">
        <v>3081.25626</v>
      </c>
      <c r="H59" s="41">
        <v>3062.69626</v>
      </c>
      <c r="I59" s="41">
        <v>3111.20626</v>
      </c>
      <c r="J59" s="41">
        <v>3107.94626</v>
      </c>
      <c r="K59" s="41">
        <v>3104.11626</v>
      </c>
      <c r="L59" s="41">
        <v>3124.8462600000003</v>
      </c>
      <c r="M59" s="41">
        <v>3133.25626</v>
      </c>
      <c r="N59" s="41">
        <v>3145.08626</v>
      </c>
      <c r="O59" s="41">
        <v>3132.67626</v>
      </c>
      <c r="P59" s="41">
        <v>3100.36626</v>
      </c>
      <c r="Q59" s="41">
        <v>3149.76626</v>
      </c>
      <c r="R59" s="41">
        <v>3179.14626</v>
      </c>
      <c r="S59" s="41">
        <v>3301.3462600000003</v>
      </c>
      <c r="T59" s="41">
        <v>3377.86626</v>
      </c>
      <c r="U59" s="41">
        <v>3266.3062600000003</v>
      </c>
      <c r="V59" s="41">
        <v>3210.6962599999997</v>
      </c>
      <c r="W59" s="41">
        <v>3191.21626</v>
      </c>
      <c r="X59" s="41">
        <v>3078.42626</v>
      </c>
      <c r="Y59" s="41">
        <v>3149.37626</v>
      </c>
    </row>
    <row r="60" spans="1:25" ht="15.75" customHeight="1">
      <c r="A60" s="40">
        <f t="shared" si="0"/>
        <v>44500</v>
      </c>
      <c r="B60" s="46">
        <v>3047.91626</v>
      </c>
      <c r="C60" s="46">
        <v>3026.30626</v>
      </c>
      <c r="D60" s="46">
        <v>3016.87626</v>
      </c>
      <c r="E60" s="46">
        <v>3016.91626</v>
      </c>
      <c r="F60" s="46">
        <v>3034.28626</v>
      </c>
      <c r="G60" s="46">
        <v>3024.5462599999996</v>
      </c>
      <c r="H60" s="46">
        <v>3077.9862599999997</v>
      </c>
      <c r="I60" s="46">
        <v>3136.87626</v>
      </c>
      <c r="J60" s="46">
        <v>3136.87626</v>
      </c>
      <c r="K60" s="46">
        <v>3171.56626</v>
      </c>
      <c r="L60" s="46">
        <v>3187.11626</v>
      </c>
      <c r="M60" s="46">
        <v>3206.6262599999995</v>
      </c>
      <c r="N60" s="46">
        <v>3204.7962599999996</v>
      </c>
      <c r="O60" s="46">
        <v>3201.52626</v>
      </c>
      <c r="P60" s="46">
        <v>3218.1762599999997</v>
      </c>
      <c r="Q60" s="46">
        <v>3219.5062599999997</v>
      </c>
      <c r="R60" s="46">
        <v>3289.5862599999996</v>
      </c>
      <c r="S60" s="46">
        <v>3294.45626</v>
      </c>
      <c r="T60" s="46">
        <v>3183.93626</v>
      </c>
      <c r="U60" s="46">
        <v>3153.89626</v>
      </c>
      <c r="V60" s="46">
        <v>3153.89626</v>
      </c>
      <c r="W60" s="46">
        <v>3113.6762599999997</v>
      </c>
      <c r="X60" s="46">
        <v>3015.91626</v>
      </c>
      <c r="Y60" s="46">
        <v>3111.9662599999997</v>
      </c>
    </row>
    <row r="61" spans="1:25" ht="15.75" customHeight="1">
      <c r="A61" s="36" t="s">
        <v>73</v>
      </c>
      <c r="B61" s="37"/>
      <c r="C61" s="39" t="s">
        <v>103</v>
      </c>
      <c r="D61" s="37"/>
      <c r="E61" s="37"/>
      <c r="F61" s="37"/>
      <c r="G61" s="37"/>
      <c r="H61" s="37"/>
      <c r="I61" s="37"/>
      <c r="J61" s="37"/>
      <c r="K61" s="37"/>
      <c r="L61" s="37"/>
      <c r="M61" s="37"/>
      <c r="N61" s="37"/>
      <c r="O61" s="37"/>
      <c r="P61" s="37"/>
      <c r="R61" s="37"/>
      <c r="T61" s="37"/>
      <c r="V61" s="37"/>
      <c r="X61" s="37"/>
      <c r="Y61" s="37"/>
    </row>
    <row r="62" spans="1:25" ht="15.75" customHeight="1">
      <c r="A62" s="36" t="s">
        <v>75</v>
      </c>
      <c r="B62" s="37"/>
      <c r="C62" s="37"/>
      <c r="D62" s="37"/>
      <c r="E62" s="37"/>
      <c r="F62" s="37"/>
      <c r="G62" s="39" t="str">
        <f>G25</f>
        <v>до 670 кВт</v>
      </c>
      <c r="H62" s="37"/>
      <c r="I62" s="37"/>
      <c r="J62" s="37"/>
      <c r="K62" s="37"/>
      <c r="L62" s="37"/>
      <c r="M62" s="37"/>
      <c r="N62" s="37"/>
      <c r="O62" s="37"/>
      <c r="P62" s="37"/>
      <c r="Q62" s="37"/>
      <c r="R62" s="37"/>
      <c r="S62" s="37"/>
      <c r="T62" s="37"/>
      <c r="U62" s="37"/>
      <c r="V62" s="37"/>
      <c r="W62" s="37"/>
      <c r="X62" s="37"/>
      <c r="Y62" s="37"/>
    </row>
    <row r="63" spans="1:25" ht="15.75" customHeight="1">
      <c r="A63" s="89" t="s">
        <v>77</v>
      </c>
      <c r="B63" s="92" t="s">
        <v>78</v>
      </c>
      <c r="C63" s="93"/>
      <c r="D63" s="93"/>
      <c r="E63" s="93"/>
      <c r="F63" s="93"/>
      <c r="G63" s="93"/>
      <c r="H63" s="93"/>
      <c r="I63" s="93"/>
      <c r="J63" s="93"/>
      <c r="K63" s="93"/>
      <c r="L63" s="93"/>
      <c r="M63" s="93"/>
      <c r="N63" s="93"/>
      <c r="O63" s="93"/>
      <c r="P63" s="93"/>
      <c r="Q63" s="93"/>
      <c r="R63" s="93"/>
      <c r="S63" s="93"/>
      <c r="T63" s="93"/>
      <c r="U63" s="93"/>
      <c r="V63" s="93"/>
      <c r="W63" s="93"/>
      <c r="X63" s="93"/>
      <c r="Y63" s="94"/>
    </row>
    <row r="64" spans="1:25" ht="15.75" customHeight="1">
      <c r="A64" s="90"/>
      <c r="B64" s="95"/>
      <c r="C64" s="96"/>
      <c r="D64" s="96"/>
      <c r="E64" s="96"/>
      <c r="F64" s="96"/>
      <c r="G64" s="96"/>
      <c r="H64" s="96"/>
      <c r="I64" s="96"/>
      <c r="J64" s="96"/>
      <c r="K64" s="96"/>
      <c r="L64" s="96"/>
      <c r="M64" s="96"/>
      <c r="N64" s="96"/>
      <c r="O64" s="96"/>
      <c r="P64" s="96"/>
      <c r="Q64" s="96"/>
      <c r="R64" s="96"/>
      <c r="S64" s="96"/>
      <c r="T64" s="96"/>
      <c r="U64" s="96"/>
      <c r="V64" s="96"/>
      <c r="W64" s="96"/>
      <c r="X64" s="96"/>
      <c r="Y64" s="97"/>
    </row>
    <row r="65" spans="1:25" ht="15.75" customHeight="1">
      <c r="A65" s="90"/>
      <c r="B65" s="87" t="s">
        <v>79</v>
      </c>
      <c r="C65" s="87" t="s">
        <v>80</v>
      </c>
      <c r="D65" s="87" t="s">
        <v>81</v>
      </c>
      <c r="E65" s="87" t="s">
        <v>82</v>
      </c>
      <c r="F65" s="87" t="s">
        <v>83</v>
      </c>
      <c r="G65" s="87" t="s">
        <v>84</v>
      </c>
      <c r="H65" s="87" t="s">
        <v>85</v>
      </c>
      <c r="I65" s="87" t="s">
        <v>86</v>
      </c>
      <c r="J65" s="87" t="s">
        <v>87</v>
      </c>
      <c r="K65" s="87" t="s">
        <v>88</v>
      </c>
      <c r="L65" s="87" t="s">
        <v>89</v>
      </c>
      <c r="M65" s="87" t="s">
        <v>90</v>
      </c>
      <c r="N65" s="87" t="s">
        <v>91</v>
      </c>
      <c r="O65" s="87" t="s">
        <v>92</v>
      </c>
      <c r="P65" s="87" t="s">
        <v>93</v>
      </c>
      <c r="Q65" s="87" t="s">
        <v>94</v>
      </c>
      <c r="R65" s="87" t="s">
        <v>95</v>
      </c>
      <c r="S65" s="87" t="s">
        <v>96</v>
      </c>
      <c r="T65" s="87" t="s">
        <v>97</v>
      </c>
      <c r="U65" s="87" t="s">
        <v>98</v>
      </c>
      <c r="V65" s="87" t="s">
        <v>99</v>
      </c>
      <c r="W65" s="87" t="s">
        <v>100</v>
      </c>
      <c r="X65" s="87" t="s">
        <v>101</v>
      </c>
      <c r="Y65" s="87" t="s">
        <v>102</v>
      </c>
    </row>
    <row r="66" spans="1:25" ht="15.75" customHeight="1">
      <c r="A66" s="91"/>
      <c r="B66" s="88"/>
      <c r="C66" s="88"/>
      <c r="D66" s="88"/>
      <c r="E66" s="88"/>
      <c r="F66" s="88"/>
      <c r="G66" s="88"/>
      <c r="H66" s="88"/>
      <c r="I66" s="88"/>
      <c r="J66" s="88"/>
      <c r="K66" s="88"/>
      <c r="L66" s="88"/>
      <c r="M66" s="88"/>
      <c r="N66" s="88"/>
      <c r="O66" s="88"/>
      <c r="P66" s="88"/>
      <c r="Q66" s="88"/>
      <c r="R66" s="88"/>
      <c r="S66" s="88"/>
      <c r="T66" s="88"/>
      <c r="U66" s="88"/>
      <c r="V66" s="88"/>
      <c r="W66" s="88"/>
      <c r="X66" s="88"/>
      <c r="Y66" s="88"/>
    </row>
    <row r="67" spans="1:25" ht="15.75" customHeight="1">
      <c r="A67" s="40">
        <f>A30</f>
        <v>44470</v>
      </c>
      <c r="B67" s="41">
        <v>3354.27626</v>
      </c>
      <c r="C67" s="41">
        <v>3352.99626</v>
      </c>
      <c r="D67" s="41">
        <v>3352.68626</v>
      </c>
      <c r="E67" s="41">
        <v>3352.57626</v>
      </c>
      <c r="F67" s="41">
        <v>3352.61626</v>
      </c>
      <c r="G67" s="41">
        <v>3352.80626</v>
      </c>
      <c r="H67" s="41">
        <v>3350.86626</v>
      </c>
      <c r="I67" s="41">
        <v>3406.81626</v>
      </c>
      <c r="J67" s="41">
        <v>3388.02626</v>
      </c>
      <c r="K67" s="41">
        <v>3421.62626</v>
      </c>
      <c r="L67" s="41">
        <v>3450.23626</v>
      </c>
      <c r="M67" s="41">
        <v>3473.12626</v>
      </c>
      <c r="N67" s="41">
        <v>3485.63626</v>
      </c>
      <c r="O67" s="41">
        <v>3474.24626</v>
      </c>
      <c r="P67" s="41">
        <v>3444.18626</v>
      </c>
      <c r="Q67" s="41">
        <v>3437.13626</v>
      </c>
      <c r="R67" s="41">
        <v>3422.42626</v>
      </c>
      <c r="S67" s="41">
        <v>3360.25626</v>
      </c>
      <c r="T67" s="41">
        <v>3529.32626</v>
      </c>
      <c r="U67" s="41">
        <v>3405.24626</v>
      </c>
      <c r="V67" s="41">
        <v>3384.46626</v>
      </c>
      <c r="W67" s="41">
        <v>3352.60626</v>
      </c>
      <c r="X67" s="41">
        <v>3352.80626</v>
      </c>
      <c r="Y67" s="41">
        <v>3447.53626</v>
      </c>
    </row>
    <row r="68" spans="1:25" ht="15.75" customHeight="1">
      <c r="A68" s="40">
        <f>A67+1</f>
        <v>44471</v>
      </c>
      <c r="B68" s="41">
        <v>3357.18626</v>
      </c>
      <c r="C68" s="41">
        <v>3353.85626</v>
      </c>
      <c r="D68" s="41">
        <v>3353.85626</v>
      </c>
      <c r="E68" s="41">
        <v>3353.87626</v>
      </c>
      <c r="F68" s="41">
        <v>3353.82626</v>
      </c>
      <c r="G68" s="41">
        <v>3353.75626</v>
      </c>
      <c r="H68" s="41">
        <v>3352.93626</v>
      </c>
      <c r="I68" s="41">
        <v>3430.23626</v>
      </c>
      <c r="J68" s="41">
        <v>3391.61626</v>
      </c>
      <c r="K68" s="41">
        <v>3442.20626</v>
      </c>
      <c r="L68" s="41">
        <v>3487.25626</v>
      </c>
      <c r="M68" s="41">
        <v>3512.39626</v>
      </c>
      <c r="N68" s="41">
        <v>3519.00626</v>
      </c>
      <c r="O68" s="41">
        <v>3508.26626</v>
      </c>
      <c r="P68" s="41">
        <v>3465.41626</v>
      </c>
      <c r="Q68" s="41">
        <v>3448.89626</v>
      </c>
      <c r="R68" s="41">
        <v>3433.42626</v>
      </c>
      <c r="S68" s="41">
        <v>3351.95626</v>
      </c>
      <c r="T68" s="41">
        <v>3579.08626</v>
      </c>
      <c r="U68" s="41">
        <v>3418.60626</v>
      </c>
      <c r="V68" s="41">
        <v>3357.18626</v>
      </c>
      <c r="W68" s="41">
        <v>3350.1562599999997</v>
      </c>
      <c r="X68" s="41">
        <v>3350.77626</v>
      </c>
      <c r="Y68" s="41">
        <v>3459.29626</v>
      </c>
    </row>
    <row r="69" spans="1:25" ht="15.75" customHeight="1">
      <c r="A69" s="40">
        <f aca="true" t="shared" si="1" ref="A69:A97">A68+1</f>
        <v>44472</v>
      </c>
      <c r="B69" s="41">
        <v>3361.78626</v>
      </c>
      <c r="C69" s="41">
        <v>3354.00626</v>
      </c>
      <c r="D69" s="41">
        <v>3354.03626</v>
      </c>
      <c r="E69" s="41">
        <v>3354.05626</v>
      </c>
      <c r="F69" s="41">
        <v>3354.03626</v>
      </c>
      <c r="G69" s="41">
        <v>3356.17626</v>
      </c>
      <c r="H69" s="41">
        <v>3353.24626</v>
      </c>
      <c r="I69" s="41">
        <v>3422.62626</v>
      </c>
      <c r="J69" s="41">
        <v>3402.75626</v>
      </c>
      <c r="K69" s="41">
        <v>3492.20626</v>
      </c>
      <c r="L69" s="41">
        <v>3517.89626</v>
      </c>
      <c r="M69" s="41">
        <v>3528.54626</v>
      </c>
      <c r="N69" s="41">
        <v>3535.88626</v>
      </c>
      <c r="O69" s="41">
        <v>3546.58626</v>
      </c>
      <c r="P69" s="41">
        <v>3503.13626</v>
      </c>
      <c r="Q69" s="41">
        <v>3522.46626</v>
      </c>
      <c r="R69" s="41">
        <v>3539.6562599999997</v>
      </c>
      <c r="S69" s="41">
        <v>3520.6562599999997</v>
      </c>
      <c r="T69" s="41">
        <v>3657.03626</v>
      </c>
      <c r="U69" s="41">
        <v>3558.43626</v>
      </c>
      <c r="V69" s="41">
        <v>3361.78626</v>
      </c>
      <c r="W69" s="41">
        <v>3487.6562599999997</v>
      </c>
      <c r="X69" s="41">
        <v>3361.45626</v>
      </c>
      <c r="Y69" s="41">
        <v>3446.77626</v>
      </c>
    </row>
    <row r="70" spans="1:25" ht="15.75" customHeight="1">
      <c r="A70" s="40">
        <f t="shared" si="1"/>
        <v>44473</v>
      </c>
      <c r="B70" s="41">
        <v>3360.60626</v>
      </c>
      <c r="C70" s="41">
        <v>3353.93626</v>
      </c>
      <c r="D70" s="41">
        <v>3354.04626</v>
      </c>
      <c r="E70" s="41">
        <v>3354.00626</v>
      </c>
      <c r="F70" s="41">
        <v>3353.9062599999997</v>
      </c>
      <c r="G70" s="41">
        <v>3356.06626</v>
      </c>
      <c r="H70" s="41">
        <v>3352.56626</v>
      </c>
      <c r="I70" s="41">
        <v>3457.54626</v>
      </c>
      <c r="J70" s="41">
        <v>3432.10626</v>
      </c>
      <c r="K70" s="41">
        <v>3482.96626</v>
      </c>
      <c r="L70" s="41">
        <v>3509.55626</v>
      </c>
      <c r="M70" s="41">
        <v>3517.42626</v>
      </c>
      <c r="N70" s="41">
        <v>3507.06626</v>
      </c>
      <c r="O70" s="41">
        <v>3517.58626</v>
      </c>
      <c r="P70" s="41">
        <v>3490.41626</v>
      </c>
      <c r="Q70" s="41">
        <v>3495.11626</v>
      </c>
      <c r="R70" s="41">
        <v>3514.23626</v>
      </c>
      <c r="S70" s="41">
        <v>3492.08626</v>
      </c>
      <c r="T70" s="41">
        <v>3589.75626</v>
      </c>
      <c r="U70" s="41">
        <v>3511.93626</v>
      </c>
      <c r="V70" s="41">
        <v>3360.60626</v>
      </c>
      <c r="W70" s="41">
        <v>3463.31626</v>
      </c>
      <c r="X70" s="41">
        <v>3361.9062599999997</v>
      </c>
      <c r="Y70" s="41">
        <v>3422.75626</v>
      </c>
    </row>
    <row r="71" spans="1:25" ht="15.75" customHeight="1">
      <c r="A71" s="40">
        <f t="shared" si="1"/>
        <v>44474</v>
      </c>
      <c r="B71" s="41">
        <v>3358.10626</v>
      </c>
      <c r="C71" s="41">
        <v>3354.25626</v>
      </c>
      <c r="D71" s="41">
        <v>3354.22626</v>
      </c>
      <c r="E71" s="41">
        <v>3354.1962599999997</v>
      </c>
      <c r="F71" s="41">
        <v>3354.17626</v>
      </c>
      <c r="G71" s="41">
        <v>3356.43626</v>
      </c>
      <c r="H71" s="41">
        <v>3353.62626</v>
      </c>
      <c r="I71" s="41">
        <v>3463.41626</v>
      </c>
      <c r="J71" s="41">
        <v>3433.04626</v>
      </c>
      <c r="K71" s="41">
        <v>3489.04626</v>
      </c>
      <c r="L71" s="41">
        <v>3511.74626</v>
      </c>
      <c r="M71" s="41">
        <v>3520.35626</v>
      </c>
      <c r="N71" s="41">
        <v>3528.29626</v>
      </c>
      <c r="O71" s="41">
        <v>3518.20626</v>
      </c>
      <c r="P71" s="41">
        <v>3493.75626</v>
      </c>
      <c r="Q71" s="41">
        <v>3495.48626</v>
      </c>
      <c r="R71" s="41">
        <v>3505.98626</v>
      </c>
      <c r="S71" s="41">
        <v>3485.22626</v>
      </c>
      <c r="T71" s="41">
        <v>3587.32626</v>
      </c>
      <c r="U71" s="41">
        <v>3510.49626</v>
      </c>
      <c r="V71" s="41">
        <v>3358.10626</v>
      </c>
      <c r="W71" s="41">
        <v>3452.30626</v>
      </c>
      <c r="X71" s="41">
        <v>3356.73626</v>
      </c>
      <c r="Y71" s="41">
        <v>3413.97626</v>
      </c>
    </row>
    <row r="72" spans="1:25" ht="15.75" customHeight="1">
      <c r="A72" s="40">
        <f t="shared" si="1"/>
        <v>44475</v>
      </c>
      <c r="B72" s="41">
        <v>3366.77626</v>
      </c>
      <c r="C72" s="41">
        <v>3356.72626</v>
      </c>
      <c r="D72" s="41">
        <v>3354.61626</v>
      </c>
      <c r="E72" s="41">
        <v>3353.4462599999997</v>
      </c>
      <c r="F72" s="41">
        <v>3357.85626</v>
      </c>
      <c r="G72" s="41">
        <v>3363.74626</v>
      </c>
      <c r="H72" s="41">
        <v>3353.42626</v>
      </c>
      <c r="I72" s="41">
        <v>3368.32626</v>
      </c>
      <c r="J72" s="41">
        <v>3389.14626</v>
      </c>
      <c r="K72" s="41">
        <v>3471.41626</v>
      </c>
      <c r="L72" s="41">
        <v>3489.71626</v>
      </c>
      <c r="M72" s="41">
        <v>3491.38626</v>
      </c>
      <c r="N72" s="41">
        <v>3491.74626</v>
      </c>
      <c r="O72" s="41">
        <v>3417.57626</v>
      </c>
      <c r="P72" s="41">
        <v>3411.3462600000003</v>
      </c>
      <c r="Q72" s="41">
        <v>3417.89626</v>
      </c>
      <c r="R72" s="41">
        <v>3511.91626</v>
      </c>
      <c r="S72" s="41">
        <v>3501.42626</v>
      </c>
      <c r="T72" s="41">
        <v>3588.9462599999997</v>
      </c>
      <c r="U72" s="41">
        <v>3525.54626</v>
      </c>
      <c r="V72" s="41">
        <v>3366.77626</v>
      </c>
      <c r="W72" s="41">
        <v>3482.1562599999997</v>
      </c>
      <c r="X72" s="41">
        <v>3396.37626</v>
      </c>
      <c r="Y72" s="41">
        <v>3384.14626</v>
      </c>
    </row>
    <row r="73" spans="1:25" ht="15.75" customHeight="1">
      <c r="A73" s="40">
        <f t="shared" si="1"/>
        <v>44476</v>
      </c>
      <c r="B73" s="41">
        <v>3358.82626</v>
      </c>
      <c r="C73" s="41">
        <v>3353.28626</v>
      </c>
      <c r="D73" s="41">
        <v>3352.51626</v>
      </c>
      <c r="E73" s="41">
        <v>3349.02626</v>
      </c>
      <c r="F73" s="41">
        <v>3353.88626</v>
      </c>
      <c r="G73" s="41">
        <v>3357.43626</v>
      </c>
      <c r="H73" s="41">
        <v>3360.8462600000003</v>
      </c>
      <c r="I73" s="41">
        <v>3386.66626</v>
      </c>
      <c r="J73" s="41">
        <v>3383.68626</v>
      </c>
      <c r="K73" s="41">
        <v>3398.75626</v>
      </c>
      <c r="L73" s="41">
        <v>3403.71626</v>
      </c>
      <c r="M73" s="41">
        <v>3401.30626</v>
      </c>
      <c r="N73" s="41">
        <v>3396.78626</v>
      </c>
      <c r="O73" s="41">
        <v>3389.87626</v>
      </c>
      <c r="P73" s="41">
        <v>3393.8462600000003</v>
      </c>
      <c r="Q73" s="41">
        <v>3397.87626</v>
      </c>
      <c r="R73" s="41">
        <v>3404.29626</v>
      </c>
      <c r="S73" s="41">
        <v>3403.01626</v>
      </c>
      <c r="T73" s="41">
        <v>3579.29626</v>
      </c>
      <c r="U73" s="41">
        <v>3504.23626</v>
      </c>
      <c r="V73" s="41">
        <v>3358.82626</v>
      </c>
      <c r="W73" s="41">
        <v>3381.33626</v>
      </c>
      <c r="X73" s="41">
        <v>3361.32626</v>
      </c>
      <c r="Y73" s="41">
        <v>3367.82626</v>
      </c>
    </row>
    <row r="74" spans="1:25" ht="15.75" customHeight="1">
      <c r="A74" s="40">
        <f t="shared" si="1"/>
        <v>44477</v>
      </c>
      <c r="B74" s="41">
        <v>3361.18626</v>
      </c>
      <c r="C74" s="41">
        <v>3354.80626</v>
      </c>
      <c r="D74" s="41">
        <v>3353.60626</v>
      </c>
      <c r="E74" s="41">
        <v>3350.99626</v>
      </c>
      <c r="F74" s="41">
        <v>3355.41626</v>
      </c>
      <c r="G74" s="41">
        <v>3368.11626</v>
      </c>
      <c r="H74" s="41">
        <v>3381.39626</v>
      </c>
      <c r="I74" s="41">
        <v>3464.92626</v>
      </c>
      <c r="J74" s="41">
        <v>3449.11626</v>
      </c>
      <c r="K74" s="41">
        <v>3470.89626</v>
      </c>
      <c r="L74" s="41">
        <v>3489.56626</v>
      </c>
      <c r="M74" s="41">
        <v>3491.39626</v>
      </c>
      <c r="N74" s="41">
        <v>3491.20626</v>
      </c>
      <c r="O74" s="41">
        <v>3499.12626</v>
      </c>
      <c r="P74" s="41">
        <v>3481.12626</v>
      </c>
      <c r="Q74" s="41">
        <v>3484.93626</v>
      </c>
      <c r="R74" s="41">
        <v>3491.67626</v>
      </c>
      <c r="S74" s="41">
        <v>3531.8462600000003</v>
      </c>
      <c r="T74" s="41">
        <v>3598.0562600000003</v>
      </c>
      <c r="U74" s="41">
        <v>3510.26626</v>
      </c>
      <c r="V74" s="41">
        <v>3361.18626</v>
      </c>
      <c r="W74" s="41">
        <v>3464.27626</v>
      </c>
      <c r="X74" s="41">
        <v>3396.10626</v>
      </c>
      <c r="Y74" s="41">
        <v>3410.79626</v>
      </c>
    </row>
    <row r="75" spans="1:25" ht="15.75" customHeight="1">
      <c r="A75" s="40">
        <f t="shared" si="1"/>
        <v>44478</v>
      </c>
      <c r="B75" s="41">
        <v>3386.30626</v>
      </c>
      <c r="C75" s="41">
        <v>3366.14626</v>
      </c>
      <c r="D75" s="41">
        <v>3359.29626</v>
      </c>
      <c r="E75" s="41">
        <v>3365.36626</v>
      </c>
      <c r="F75" s="41">
        <v>3364.14626</v>
      </c>
      <c r="G75" s="41">
        <v>3380.80626</v>
      </c>
      <c r="H75" s="41">
        <v>3378.6562599999997</v>
      </c>
      <c r="I75" s="41">
        <v>3402.16626</v>
      </c>
      <c r="J75" s="41">
        <v>3407.5962600000003</v>
      </c>
      <c r="K75" s="41">
        <v>3439.16626</v>
      </c>
      <c r="L75" s="41">
        <v>3450.38626</v>
      </c>
      <c r="M75" s="41">
        <v>3450.46626</v>
      </c>
      <c r="N75" s="41">
        <v>3443.80626</v>
      </c>
      <c r="O75" s="41">
        <v>3426.28626</v>
      </c>
      <c r="P75" s="41">
        <v>3426.41626</v>
      </c>
      <c r="Q75" s="41">
        <v>3433.57626</v>
      </c>
      <c r="R75" s="41">
        <v>3447.45626</v>
      </c>
      <c r="S75" s="41">
        <v>3551.3062600000003</v>
      </c>
      <c r="T75" s="41">
        <v>3603.9862599999997</v>
      </c>
      <c r="U75" s="41">
        <v>3531.8462600000003</v>
      </c>
      <c r="V75" s="41">
        <v>3386.30626</v>
      </c>
      <c r="W75" s="41">
        <v>3407.80626</v>
      </c>
      <c r="X75" s="41">
        <v>3375.53626</v>
      </c>
      <c r="Y75" s="41">
        <v>3415.81626</v>
      </c>
    </row>
    <row r="76" spans="1:25" ht="15.75" customHeight="1">
      <c r="A76" s="40">
        <f t="shared" si="1"/>
        <v>44479</v>
      </c>
      <c r="B76" s="41">
        <v>3402.98626</v>
      </c>
      <c r="C76" s="41">
        <v>3366.4062599999997</v>
      </c>
      <c r="D76" s="41">
        <v>3357.95626</v>
      </c>
      <c r="E76" s="41">
        <v>3362.95626</v>
      </c>
      <c r="F76" s="41">
        <v>3364.4462599999997</v>
      </c>
      <c r="G76" s="41">
        <v>3385.47626</v>
      </c>
      <c r="H76" s="41">
        <v>3374.30626</v>
      </c>
      <c r="I76" s="41">
        <v>3454.06626</v>
      </c>
      <c r="J76" s="41">
        <v>3437.36626</v>
      </c>
      <c r="K76" s="41">
        <v>3504.04626</v>
      </c>
      <c r="L76" s="41">
        <v>3535.4862599999997</v>
      </c>
      <c r="M76" s="41">
        <v>3525.50626</v>
      </c>
      <c r="N76" s="41">
        <v>3518.18626</v>
      </c>
      <c r="O76" s="41">
        <v>3491.74626</v>
      </c>
      <c r="P76" s="41">
        <v>3505.43626</v>
      </c>
      <c r="Q76" s="41">
        <v>3519.02626</v>
      </c>
      <c r="R76" s="41">
        <v>3530.72626</v>
      </c>
      <c r="S76" s="41">
        <v>3530.18626</v>
      </c>
      <c r="T76" s="41">
        <v>3626.22626</v>
      </c>
      <c r="U76" s="41">
        <v>3543.78626</v>
      </c>
      <c r="V76" s="41">
        <v>3402.98626</v>
      </c>
      <c r="W76" s="41">
        <v>3469.1562599999997</v>
      </c>
      <c r="X76" s="41">
        <v>3373.08626</v>
      </c>
      <c r="Y76" s="41">
        <v>3443.41626</v>
      </c>
    </row>
    <row r="77" spans="1:25" ht="15.75" customHeight="1">
      <c r="A77" s="40">
        <f t="shared" si="1"/>
        <v>44480</v>
      </c>
      <c r="B77" s="41">
        <v>3416.24626</v>
      </c>
      <c r="C77" s="41">
        <v>3372.46626</v>
      </c>
      <c r="D77" s="41">
        <v>3359.9462599999997</v>
      </c>
      <c r="E77" s="41">
        <v>3369.88626</v>
      </c>
      <c r="F77" s="41">
        <v>3369.35626</v>
      </c>
      <c r="G77" s="41">
        <v>3406.74626</v>
      </c>
      <c r="H77" s="41">
        <v>3399.60626</v>
      </c>
      <c r="I77" s="41">
        <v>3545.49626</v>
      </c>
      <c r="J77" s="41">
        <v>3511.32626</v>
      </c>
      <c r="K77" s="41">
        <v>3570.68626</v>
      </c>
      <c r="L77" s="41">
        <v>3605.36626</v>
      </c>
      <c r="M77" s="41">
        <v>3598.81626</v>
      </c>
      <c r="N77" s="41">
        <v>3585.61626</v>
      </c>
      <c r="O77" s="41">
        <v>3548.75626</v>
      </c>
      <c r="P77" s="41">
        <v>3568.83626</v>
      </c>
      <c r="Q77" s="41">
        <v>3587.5962600000003</v>
      </c>
      <c r="R77" s="41">
        <v>3604.1962599999997</v>
      </c>
      <c r="S77" s="41">
        <v>3571.10626</v>
      </c>
      <c r="T77" s="41">
        <v>3677.92626</v>
      </c>
      <c r="U77" s="41">
        <v>3576.0962600000003</v>
      </c>
      <c r="V77" s="41">
        <v>3416.24626</v>
      </c>
      <c r="W77" s="41">
        <v>3478.9462599999997</v>
      </c>
      <c r="X77" s="41">
        <v>3379.99626</v>
      </c>
      <c r="Y77" s="41">
        <v>3469.85626</v>
      </c>
    </row>
    <row r="78" spans="1:25" ht="15.75" customHeight="1">
      <c r="A78" s="40">
        <f t="shared" si="1"/>
        <v>44481</v>
      </c>
      <c r="B78" s="41">
        <v>3427.93626</v>
      </c>
      <c r="C78" s="41">
        <v>3376.50626</v>
      </c>
      <c r="D78" s="41">
        <v>3361.16626</v>
      </c>
      <c r="E78" s="41">
        <v>3373.46626</v>
      </c>
      <c r="F78" s="41">
        <v>3372.78626</v>
      </c>
      <c r="G78" s="41">
        <v>3418.35626</v>
      </c>
      <c r="H78" s="41">
        <v>3407.43626</v>
      </c>
      <c r="I78" s="41">
        <v>3547.60626</v>
      </c>
      <c r="J78" s="41">
        <v>3517.1962599999997</v>
      </c>
      <c r="K78" s="41">
        <v>3576.9462599999997</v>
      </c>
      <c r="L78" s="41">
        <v>3594.95626</v>
      </c>
      <c r="M78" s="41">
        <v>3599.03626</v>
      </c>
      <c r="N78" s="41">
        <v>3576.4462599999997</v>
      </c>
      <c r="O78" s="41">
        <v>3541.85626</v>
      </c>
      <c r="P78" s="41">
        <v>3560.86626</v>
      </c>
      <c r="Q78" s="41">
        <v>3578.82626</v>
      </c>
      <c r="R78" s="41">
        <v>3595.17626</v>
      </c>
      <c r="S78" s="41">
        <v>3568.74626</v>
      </c>
      <c r="T78" s="41">
        <v>3646.3062600000003</v>
      </c>
      <c r="U78" s="41">
        <v>3554.56626</v>
      </c>
      <c r="V78" s="41">
        <v>3427.93626</v>
      </c>
      <c r="W78" s="41">
        <v>3471.64626</v>
      </c>
      <c r="X78" s="41">
        <v>3376.41626</v>
      </c>
      <c r="Y78" s="41">
        <v>3445.60626</v>
      </c>
    </row>
    <row r="79" spans="1:25" ht="15.75" customHeight="1">
      <c r="A79" s="40">
        <f t="shared" si="1"/>
        <v>44482</v>
      </c>
      <c r="B79" s="41">
        <v>3412.71626</v>
      </c>
      <c r="C79" s="41">
        <v>3362.8462600000003</v>
      </c>
      <c r="D79" s="41">
        <v>3354.12626</v>
      </c>
      <c r="E79" s="41">
        <v>3361.6962599999997</v>
      </c>
      <c r="F79" s="41">
        <v>3362.13626</v>
      </c>
      <c r="G79" s="41">
        <v>3391.76626</v>
      </c>
      <c r="H79" s="41">
        <v>3353.41626</v>
      </c>
      <c r="I79" s="41">
        <v>3353.5962600000003</v>
      </c>
      <c r="J79" s="41">
        <v>3361.72626</v>
      </c>
      <c r="K79" s="41">
        <v>3361.99626</v>
      </c>
      <c r="L79" s="41">
        <v>3362.35626</v>
      </c>
      <c r="M79" s="41">
        <v>3436.48626</v>
      </c>
      <c r="N79" s="41">
        <v>3459.93626</v>
      </c>
      <c r="O79" s="41">
        <v>3480.60626</v>
      </c>
      <c r="P79" s="41">
        <v>3434.22626</v>
      </c>
      <c r="Q79" s="41">
        <v>3454.9462599999997</v>
      </c>
      <c r="R79" s="41">
        <v>3469.67626</v>
      </c>
      <c r="S79" s="41">
        <v>3528.95626</v>
      </c>
      <c r="T79" s="41">
        <v>3614.24626</v>
      </c>
      <c r="U79" s="41">
        <v>3485.92626</v>
      </c>
      <c r="V79" s="41">
        <v>3412.71626</v>
      </c>
      <c r="W79" s="41">
        <v>3462.79626</v>
      </c>
      <c r="X79" s="41">
        <v>3385.22626</v>
      </c>
      <c r="Y79" s="41">
        <v>3477.71626</v>
      </c>
    </row>
    <row r="80" spans="1:25" ht="15.75" customHeight="1">
      <c r="A80" s="40">
        <f t="shared" si="1"/>
        <v>44483</v>
      </c>
      <c r="B80" s="41">
        <v>3400.23626</v>
      </c>
      <c r="C80" s="41">
        <v>3355.95626</v>
      </c>
      <c r="D80" s="41">
        <v>3354.31626</v>
      </c>
      <c r="E80" s="41">
        <v>3356.85626</v>
      </c>
      <c r="F80" s="41">
        <v>3356.71626</v>
      </c>
      <c r="G80" s="41">
        <v>3381.68626</v>
      </c>
      <c r="H80" s="41">
        <v>3353.3462600000003</v>
      </c>
      <c r="I80" s="41">
        <v>3353.39626</v>
      </c>
      <c r="J80" s="41">
        <v>3353.66626</v>
      </c>
      <c r="K80" s="41">
        <v>3353.60626</v>
      </c>
      <c r="L80" s="41">
        <v>3353.61626</v>
      </c>
      <c r="M80" s="41">
        <v>3428.95626</v>
      </c>
      <c r="N80" s="41">
        <v>3457.10626</v>
      </c>
      <c r="O80" s="41">
        <v>3476.79626</v>
      </c>
      <c r="P80" s="41">
        <v>3429.21626</v>
      </c>
      <c r="Q80" s="41">
        <v>3449.52626</v>
      </c>
      <c r="R80" s="41">
        <v>3469.32626</v>
      </c>
      <c r="S80" s="41">
        <v>3529.08626</v>
      </c>
      <c r="T80" s="41">
        <v>3626.9062599999997</v>
      </c>
      <c r="U80" s="41">
        <v>3476.85626</v>
      </c>
      <c r="V80" s="41">
        <v>3400.23626</v>
      </c>
      <c r="W80" s="41">
        <v>3452.96626</v>
      </c>
      <c r="X80" s="41">
        <v>3365.50626</v>
      </c>
      <c r="Y80" s="41">
        <v>3474.47626</v>
      </c>
    </row>
    <row r="81" spans="1:25" ht="15.75" customHeight="1">
      <c r="A81" s="40">
        <f t="shared" si="1"/>
        <v>44484</v>
      </c>
      <c r="B81" s="41">
        <v>3382.17626</v>
      </c>
      <c r="C81" s="41">
        <v>3354.30626</v>
      </c>
      <c r="D81" s="41">
        <v>3354.3462600000003</v>
      </c>
      <c r="E81" s="41">
        <v>3354.3462600000003</v>
      </c>
      <c r="F81" s="41">
        <v>3354.28626</v>
      </c>
      <c r="G81" s="41">
        <v>3381.39626</v>
      </c>
      <c r="H81" s="41">
        <v>3353.39626</v>
      </c>
      <c r="I81" s="41">
        <v>3526.17626</v>
      </c>
      <c r="J81" s="41">
        <v>3480.93626</v>
      </c>
      <c r="K81" s="41">
        <v>3507.72626</v>
      </c>
      <c r="L81" s="41">
        <v>3511.58626</v>
      </c>
      <c r="M81" s="41">
        <v>3415.55626</v>
      </c>
      <c r="N81" s="41">
        <v>3353.68626</v>
      </c>
      <c r="O81" s="41">
        <v>3353.6962599999997</v>
      </c>
      <c r="P81" s="41">
        <v>3353.73626</v>
      </c>
      <c r="Q81" s="41">
        <v>3372.1562599999997</v>
      </c>
      <c r="R81" s="41">
        <v>3395.1962599999997</v>
      </c>
      <c r="S81" s="41">
        <v>3520.2362599999997</v>
      </c>
      <c r="T81" s="41">
        <v>3658.70626</v>
      </c>
      <c r="U81" s="41">
        <v>3526.64626</v>
      </c>
      <c r="V81" s="41">
        <v>3382.17626</v>
      </c>
      <c r="W81" s="41">
        <v>3432.14626</v>
      </c>
      <c r="X81" s="41">
        <v>3353.01626</v>
      </c>
      <c r="Y81" s="41">
        <v>3517.75626</v>
      </c>
    </row>
    <row r="82" spans="1:25" ht="15.75" customHeight="1">
      <c r="A82" s="40">
        <f t="shared" si="1"/>
        <v>44485</v>
      </c>
      <c r="B82" s="41">
        <v>3422.75626</v>
      </c>
      <c r="C82" s="41">
        <v>3369.5962600000003</v>
      </c>
      <c r="D82" s="41">
        <v>3355.83626</v>
      </c>
      <c r="E82" s="41">
        <v>3367.55626</v>
      </c>
      <c r="F82" s="41">
        <v>3369.21626</v>
      </c>
      <c r="G82" s="41">
        <v>3393.25626</v>
      </c>
      <c r="H82" s="41">
        <v>3353.6962599999997</v>
      </c>
      <c r="I82" s="41">
        <v>3376.82626</v>
      </c>
      <c r="J82" s="41">
        <v>3386.78626</v>
      </c>
      <c r="K82" s="41">
        <v>3392.6562599999997</v>
      </c>
      <c r="L82" s="41">
        <v>3465.67626</v>
      </c>
      <c r="M82" s="41">
        <v>3441.10626</v>
      </c>
      <c r="N82" s="41">
        <v>3356.88626</v>
      </c>
      <c r="O82" s="41">
        <v>3353.92626</v>
      </c>
      <c r="P82" s="41">
        <v>3367.87626</v>
      </c>
      <c r="Q82" s="41">
        <v>3388.87626</v>
      </c>
      <c r="R82" s="41">
        <v>3406.17626</v>
      </c>
      <c r="S82" s="41">
        <v>3547.8062600000003</v>
      </c>
      <c r="T82" s="41">
        <v>3687.07626</v>
      </c>
      <c r="U82" s="41">
        <v>3571.16626</v>
      </c>
      <c r="V82" s="41">
        <v>3422.75626</v>
      </c>
      <c r="W82" s="41">
        <v>3474.4462599999997</v>
      </c>
      <c r="X82" s="41">
        <v>3370.30626</v>
      </c>
      <c r="Y82" s="41">
        <v>3475.45626</v>
      </c>
    </row>
    <row r="83" spans="1:25" ht="15.75" customHeight="1">
      <c r="A83" s="40">
        <f t="shared" si="1"/>
        <v>44486</v>
      </c>
      <c r="B83" s="41">
        <v>3369.21626</v>
      </c>
      <c r="C83" s="41">
        <v>3354.33626</v>
      </c>
      <c r="D83" s="41">
        <v>3354.37626</v>
      </c>
      <c r="E83" s="41">
        <v>3354.39626</v>
      </c>
      <c r="F83" s="41">
        <v>3354.35626</v>
      </c>
      <c r="G83" s="41">
        <v>3367.06626</v>
      </c>
      <c r="H83" s="41">
        <v>3353.80626</v>
      </c>
      <c r="I83" s="41">
        <v>3377.96626</v>
      </c>
      <c r="J83" s="41">
        <v>3353.79626</v>
      </c>
      <c r="K83" s="41">
        <v>3353.64626</v>
      </c>
      <c r="L83" s="41">
        <v>3353.62626</v>
      </c>
      <c r="M83" s="41">
        <v>3353.64626</v>
      </c>
      <c r="N83" s="41">
        <v>3353.75626</v>
      </c>
      <c r="O83" s="41">
        <v>3353.79626</v>
      </c>
      <c r="P83" s="41">
        <v>3353.76626</v>
      </c>
      <c r="Q83" s="41">
        <v>3353.81626</v>
      </c>
      <c r="R83" s="41">
        <v>3353.72626</v>
      </c>
      <c r="S83" s="41">
        <v>3428.26626</v>
      </c>
      <c r="T83" s="41">
        <v>3576.95626</v>
      </c>
      <c r="U83" s="41">
        <v>3417.55626</v>
      </c>
      <c r="V83" s="41">
        <v>3369.21626</v>
      </c>
      <c r="W83" s="41">
        <v>3354.82626</v>
      </c>
      <c r="X83" s="41">
        <v>3353.13626</v>
      </c>
      <c r="Y83" s="41">
        <v>3432.83626</v>
      </c>
    </row>
    <row r="84" spans="1:25" ht="15.75" customHeight="1">
      <c r="A84" s="40">
        <f t="shared" si="1"/>
        <v>44487</v>
      </c>
      <c r="B84" s="41">
        <v>3417.05626</v>
      </c>
      <c r="C84" s="41">
        <v>3365.6562599999997</v>
      </c>
      <c r="D84" s="41">
        <v>3354.31626</v>
      </c>
      <c r="E84" s="41">
        <v>3361.83626</v>
      </c>
      <c r="F84" s="41">
        <v>3363.30626</v>
      </c>
      <c r="G84" s="41">
        <v>3408.12626</v>
      </c>
      <c r="H84" s="41">
        <v>3389.25626</v>
      </c>
      <c r="I84" s="41">
        <v>3556.75626</v>
      </c>
      <c r="J84" s="41">
        <v>3491.60626</v>
      </c>
      <c r="K84" s="41">
        <v>3516.10626</v>
      </c>
      <c r="L84" s="41">
        <v>3483.35626</v>
      </c>
      <c r="M84" s="41">
        <v>3383.92626</v>
      </c>
      <c r="N84" s="41">
        <v>3379.6562599999997</v>
      </c>
      <c r="O84" s="41">
        <v>3444.47626</v>
      </c>
      <c r="P84" s="41">
        <v>3481.13626</v>
      </c>
      <c r="Q84" s="41">
        <v>3486.99626</v>
      </c>
      <c r="R84" s="41">
        <v>3499.78626</v>
      </c>
      <c r="S84" s="41">
        <v>3514.17626</v>
      </c>
      <c r="T84" s="41">
        <v>3688.96626</v>
      </c>
      <c r="U84" s="41">
        <v>3572.0562600000003</v>
      </c>
      <c r="V84" s="41">
        <v>3417.05626</v>
      </c>
      <c r="W84" s="41">
        <v>3489.12626</v>
      </c>
      <c r="X84" s="41">
        <v>3372.51626</v>
      </c>
      <c r="Y84" s="41">
        <v>3489.31626</v>
      </c>
    </row>
    <row r="85" spans="1:25" ht="15.75" customHeight="1">
      <c r="A85" s="40">
        <f t="shared" si="1"/>
        <v>44488</v>
      </c>
      <c r="B85" s="41">
        <v>3422.16626</v>
      </c>
      <c r="C85" s="41">
        <v>3366.96626</v>
      </c>
      <c r="D85" s="41">
        <v>3353.98626</v>
      </c>
      <c r="E85" s="41">
        <v>3363.06626</v>
      </c>
      <c r="F85" s="41">
        <v>3363.75626</v>
      </c>
      <c r="G85" s="41">
        <v>3403.01626</v>
      </c>
      <c r="H85" s="41">
        <v>3376.5962600000003</v>
      </c>
      <c r="I85" s="41">
        <v>3537.76626</v>
      </c>
      <c r="J85" s="41">
        <v>3488.3462600000003</v>
      </c>
      <c r="K85" s="41">
        <v>3500.63626</v>
      </c>
      <c r="L85" s="41">
        <v>3470.45626</v>
      </c>
      <c r="M85" s="41">
        <v>3379.72626</v>
      </c>
      <c r="N85" s="41">
        <v>3374.07626</v>
      </c>
      <c r="O85" s="41">
        <v>3438.60626</v>
      </c>
      <c r="P85" s="41">
        <v>3473.4062599999997</v>
      </c>
      <c r="Q85" s="41">
        <v>3479.03626</v>
      </c>
      <c r="R85" s="41">
        <v>3492.53626</v>
      </c>
      <c r="S85" s="41">
        <v>3511.29626</v>
      </c>
      <c r="T85" s="41">
        <v>3687.75626</v>
      </c>
      <c r="U85" s="41">
        <v>3568.36626</v>
      </c>
      <c r="V85" s="41">
        <v>3422.16626</v>
      </c>
      <c r="W85" s="41">
        <v>3480.81626</v>
      </c>
      <c r="X85" s="41">
        <v>3370.39626</v>
      </c>
      <c r="Y85" s="41">
        <v>3472.5962600000003</v>
      </c>
    </row>
    <row r="86" spans="1:25" ht="15.75" customHeight="1">
      <c r="A86" s="40">
        <f t="shared" si="1"/>
        <v>44489</v>
      </c>
      <c r="B86" s="41">
        <v>3425.5962600000003</v>
      </c>
      <c r="C86" s="41">
        <v>3372.79626</v>
      </c>
      <c r="D86" s="41">
        <v>3359.8462600000003</v>
      </c>
      <c r="E86" s="41">
        <v>3368.78626</v>
      </c>
      <c r="F86" s="41">
        <v>3369.26626</v>
      </c>
      <c r="G86" s="41">
        <v>3400.21626</v>
      </c>
      <c r="H86" s="41">
        <v>3397.22626</v>
      </c>
      <c r="I86" s="41">
        <v>3520.93626</v>
      </c>
      <c r="J86" s="41">
        <v>3498.62626</v>
      </c>
      <c r="K86" s="41">
        <v>3559.53626</v>
      </c>
      <c r="L86" s="41">
        <v>3588.4462599999997</v>
      </c>
      <c r="M86" s="41">
        <v>3581.41626</v>
      </c>
      <c r="N86" s="41">
        <v>3566.6962599999997</v>
      </c>
      <c r="O86" s="41">
        <v>3531.78626</v>
      </c>
      <c r="P86" s="41">
        <v>3548.8062600000003</v>
      </c>
      <c r="Q86" s="41">
        <v>3569.1562599999997</v>
      </c>
      <c r="R86" s="41">
        <v>3586.56626</v>
      </c>
      <c r="S86" s="41">
        <v>3575.33626</v>
      </c>
      <c r="T86" s="41">
        <v>3684.56626</v>
      </c>
      <c r="U86" s="41">
        <v>3572.54626</v>
      </c>
      <c r="V86" s="41">
        <v>3425.5962600000003</v>
      </c>
      <c r="W86" s="41">
        <v>3475.13626</v>
      </c>
      <c r="X86" s="41">
        <v>3385.07626</v>
      </c>
      <c r="Y86" s="41">
        <v>3448.06626</v>
      </c>
    </row>
    <row r="87" spans="1:25" ht="15.75" customHeight="1">
      <c r="A87" s="40">
        <f t="shared" si="1"/>
        <v>44490</v>
      </c>
      <c r="B87" s="41">
        <v>3384.41626</v>
      </c>
      <c r="C87" s="41">
        <v>3354.07626</v>
      </c>
      <c r="D87" s="41">
        <v>3358.08626</v>
      </c>
      <c r="E87" s="41">
        <v>3354.16626</v>
      </c>
      <c r="F87" s="41">
        <v>3354.0962600000003</v>
      </c>
      <c r="G87" s="41">
        <v>3379.25626</v>
      </c>
      <c r="H87" s="41">
        <v>3362.5962600000003</v>
      </c>
      <c r="I87" s="41">
        <v>3531.60626</v>
      </c>
      <c r="J87" s="41">
        <v>3487.73626</v>
      </c>
      <c r="K87" s="41">
        <v>3521.18626</v>
      </c>
      <c r="L87" s="41">
        <v>3520.75626</v>
      </c>
      <c r="M87" s="41">
        <v>3435.50626</v>
      </c>
      <c r="N87" s="41">
        <v>3353.55626</v>
      </c>
      <c r="O87" s="41">
        <v>3353.64626</v>
      </c>
      <c r="P87" s="41">
        <v>3362.78626</v>
      </c>
      <c r="Q87" s="41">
        <v>3392.51626</v>
      </c>
      <c r="R87" s="41">
        <v>3410.17626</v>
      </c>
      <c r="S87" s="41">
        <v>3531.9062599999997</v>
      </c>
      <c r="T87" s="41">
        <v>3673.64626</v>
      </c>
      <c r="U87" s="41">
        <v>3553.83626</v>
      </c>
      <c r="V87" s="41">
        <v>3384.41626</v>
      </c>
      <c r="W87" s="41">
        <v>3451.48626</v>
      </c>
      <c r="X87" s="41">
        <v>3360.92626</v>
      </c>
      <c r="Y87" s="41">
        <v>3454.78626</v>
      </c>
    </row>
    <row r="88" spans="1:25" ht="15.75" customHeight="1">
      <c r="A88" s="40">
        <f t="shared" si="1"/>
        <v>44491</v>
      </c>
      <c r="B88" s="41">
        <v>3406.62626</v>
      </c>
      <c r="C88" s="41">
        <v>3368.24626</v>
      </c>
      <c r="D88" s="41">
        <v>3358.11626</v>
      </c>
      <c r="E88" s="41">
        <v>3370.46626</v>
      </c>
      <c r="F88" s="41">
        <v>3373.72626</v>
      </c>
      <c r="G88" s="41">
        <v>3401.88626</v>
      </c>
      <c r="H88" s="41">
        <v>3352.99626</v>
      </c>
      <c r="I88" s="41">
        <v>3352.97626</v>
      </c>
      <c r="J88" s="41">
        <v>3353.06626</v>
      </c>
      <c r="K88" s="41">
        <v>3353.39626</v>
      </c>
      <c r="L88" s="41">
        <v>3353.1962599999997</v>
      </c>
      <c r="M88" s="41">
        <v>3389.17626</v>
      </c>
      <c r="N88" s="41">
        <v>3446.4062599999997</v>
      </c>
      <c r="O88" s="41">
        <v>3415.72626</v>
      </c>
      <c r="P88" s="41">
        <v>3367.0962600000003</v>
      </c>
      <c r="Q88" s="41">
        <v>3471.89626</v>
      </c>
      <c r="R88" s="41">
        <v>3503.14626</v>
      </c>
      <c r="S88" s="41">
        <v>3574.2362599999997</v>
      </c>
      <c r="T88" s="41">
        <v>3611.02626</v>
      </c>
      <c r="U88" s="41">
        <v>3454.52626</v>
      </c>
      <c r="V88" s="41">
        <v>3406.62626</v>
      </c>
      <c r="W88" s="41">
        <v>3398.36626</v>
      </c>
      <c r="X88" s="41">
        <v>3352.73626</v>
      </c>
      <c r="Y88" s="41">
        <v>3510.24626</v>
      </c>
    </row>
    <row r="89" spans="1:25" ht="15.75" customHeight="1">
      <c r="A89" s="40">
        <f t="shared" si="1"/>
        <v>44492</v>
      </c>
      <c r="B89" s="41">
        <v>3428.41626</v>
      </c>
      <c r="C89" s="41">
        <v>3375.28626</v>
      </c>
      <c r="D89" s="41">
        <v>3361.55626</v>
      </c>
      <c r="E89" s="41">
        <v>3375.76626</v>
      </c>
      <c r="F89" s="41">
        <v>3375.79626</v>
      </c>
      <c r="G89" s="41">
        <v>3402.77626</v>
      </c>
      <c r="H89" s="41">
        <v>3353.41626</v>
      </c>
      <c r="I89" s="41">
        <v>3353.32626</v>
      </c>
      <c r="J89" s="41">
        <v>3353.66626</v>
      </c>
      <c r="K89" s="41">
        <v>3353.45626</v>
      </c>
      <c r="L89" s="41">
        <v>3353.45626</v>
      </c>
      <c r="M89" s="41">
        <v>3391.30626</v>
      </c>
      <c r="N89" s="41">
        <v>3444.13626</v>
      </c>
      <c r="O89" s="41">
        <v>3416.72626</v>
      </c>
      <c r="P89" s="41">
        <v>3371.8462600000003</v>
      </c>
      <c r="Q89" s="41">
        <v>3459.41626</v>
      </c>
      <c r="R89" s="41">
        <v>3484.54626</v>
      </c>
      <c r="S89" s="41">
        <v>3573.32626</v>
      </c>
      <c r="T89" s="41">
        <v>3610.33626</v>
      </c>
      <c r="U89" s="41">
        <v>3456.93626</v>
      </c>
      <c r="V89" s="41">
        <v>3428.41626</v>
      </c>
      <c r="W89" s="41">
        <v>3402.42626</v>
      </c>
      <c r="X89" s="41">
        <v>3352.92626</v>
      </c>
      <c r="Y89" s="41">
        <v>3451.96626</v>
      </c>
    </row>
    <row r="90" spans="1:25" ht="15.75" customHeight="1">
      <c r="A90" s="40">
        <f t="shared" si="1"/>
        <v>44493</v>
      </c>
      <c r="B90" s="41">
        <v>3395.58626</v>
      </c>
      <c r="C90" s="41">
        <v>3353.95626</v>
      </c>
      <c r="D90" s="41">
        <v>3359.78626</v>
      </c>
      <c r="E90" s="41">
        <v>3354.0962600000003</v>
      </c>
      <c r="F90" s="41">
        <v>3354.0962600000003</v>
      </c>
      <c r="G90" s="41">
        <v>3396.08626</v>
      </c>
      <c r="H90" s="41">
        <v>3357.3462600000003</v>
      </c>
      <c r="I90" s="41">
        <v>3396.99626</v>
      </c>
      <c r="J90" s="41">
        <v>3363.38626</v>
      </c>
      <c r="K90" s="41">
        <v>3374.28626</v>
      </c>
      <c r="L90" s="41">
        <v>3362.73626</v>
      </c>
      <c r="M90" s="41">
        <v>3353.6962599999997</v>
      </c>
      <c r="N90" s="41">
        <v>3358.9462599999997</v>
      </c>
      <c r="O90" s="41">
        <v>3363.12626</v>
      </c>
      <c r="P90" s="41">
        <v>3353.77626</v>
      </c>
      <c r="Q90" s="41">
        <v>3381.25626</v>
      </c>
      <c r="R90" s="41">
        <v>3414.79626</v>
      </c>
      <c r="S90" s="41">
        <v>3584.57626</v>
      </c>
      <c r="T90" s="41">
        <v>3669.13626</v>
      </c>
      <c r="U90" s="41">
        <v>3536.93626</v>
      </c>
      <c r="V90" s="41">
        <v>3395.58626</v>
      </c>
      <c r="W90" s="41">
        <v>3450.64626</v>
      </c>
      <c r="X90" s="41">
        <v>3362.1962599999997</v>
      </c>
      <c r="Y90" s="41">
        <v>3445.57626</v>
      </c>
    </row>
    <row r="91" spans="1:25" ht="15.75" customHeight="1">
      <c r="A91" s="40">
        <f t="shared" si="1"/>
        <v>44494</v>
      </c>
      <c r="B91" s="41">
        <v>3380.95626</v>
      </c>
      <c r="C91" s="41">
        <v>3354.01626</v>
      </c>
      <c r="D91" s="41">
        <v>3358.11626</v>
      </c>
      <c r="E91" s="41">
        <v>3354.0962600000003</v>
      </c>
      <c r="F91" s="41">
        <v>3354.0962600000003</v>
      </c>
      <c r="G91" s="41">
        <v>3391.64626</v>
      </c>
      <c r="H91" s="41">
        <v>3384.96626</v>
      </c>
      <c r="I91" s="41">
        <v>3540.70626</v>
      </c>
      <c r="J91" s="41">
        <v>3476.47626</v>
      </c>
      <c r="K91" s="41">
        <v>3524.49626</v>
      </c>
      <c r="L91" s="41">
        <v>3547.38626</v>
      </c>
      <c r="M91" s="41">
        <v>3526.5962600000003</v>
      </c>
      <c r="N91" s="41">
        <v>3482.80626</v>
      </c>
      <c r="O91" s="41">
        <v>3463.04626</v>
      </c>
      <c r="P91" s="41">
        <v>3393.77626</v>
      </c>
      <c r="Q91" s="41">
        <v>3511.0962600000003</v>
      </c>
      <c r="R91" s="41">
        <v>3540.20626</v>
      </c>
      <c r="S91" s="41">
        <v>3577.08626</v>
      </c>
      <c r="T91" s="41">
        <v>3630.07626</v>
      </c>
      <c r="U91" s="41">
        <v>3487.55626</v>
      </c>
      <c r="V91" s="41">
        <v>3380.95626</v>
      </c>
      <c r="W91" s="41">
        <v>3431.01626</v>
      </c>
      <c r="X91" s="41">
        <v>3351.88626</v>
      </c>
      <c r="Y91" s="41">
        <v>3466.52626</v>
      </c>
    </row>
    <row r="92" spans="1:25" ht="15.75" customHeight="1">
      <c r="A92" s="40">
        <f t="shared" si="1"/>
        <v>44495</v>
      </c>
      <c r="B92" s="41">
        <v>3402.26626</v>
      </c>
      <c r="C92" s="41">
        <v>3367.75626</v>
      </c>
      <c r="D92" s="41">
        <v>3361.52626</v>
      </c>
      <c r="E92" s="41">
        <v>3372.4462599999997</v>
      </c>
      <c r="F92" s="41">
        <v>3380.26626</v>
      </c>
      <c r="G92" s="41">
        <v>3421.8462600000003</v>
      </c>
      <c r="H92" s="41">
        <v>3441.18626</v>
      </c>
      <c r="I92" s="41">
        <v>3576.66626</v>
      </c>
      <c r="J92" s="41">
        <v>3554.0962600000003</v>
      </c>
      <c r="K92" s="41">
        <v>3586.97626</v>
      </c>
      <c r="L92" s="41">
        <v>3616.9862599999997</v>
      </c>
      <c r="M92" s="41">
        <v>3622.7362599999997</v>
      </c>
      <c r="N92" s="41">
        <v>3624.43626</v>
      </c>
      <c r="O92" s="41">
        <v>3634.02626</v>
      </c>
      <c r="P92" s="41">
        <v>3612.42626</v>
      </c>
      <c r="Q92" s="41">
        <v>3616.6962599999997</v>
      </c>
      <c r="R92" s="41">
        <v>3632.72626</v>
      </c>
      <c r="S92" s="41">
        <v>3626.0962600000003</v>
      </c>
      <c r="T92" s="41">
        <v>3711.20626</v>
      </c>
      <c r="U92" s="41">
        <v>3601.82626</v>
      </c>
      <c r="V92" s="41">
        <v>3402.26626</v>
      </c>
      <c r="W92" s="41">
        <v>3525.86626</v>
      </c>
      <c r="X92" s="41">
        <v>3446.53626</v>
      </c>
      <c r="Y92" s="41">
        <v>3463.43626</v>
      </c>
    </row>
    <row r="93" spans="1:25" ht="15.75" customHeight="1">
      <c r="A93" s="40">
        <f t="shared" si="1"/>
        <v>44496</v>
      </c>
      <c r="B93" s="41">
        <v>3399.88626</v>
      </c>
      <c r="C93" s="41">
        <v>3366.58626</v>
      </c>
      <c r="D93" s="41">
        <v>3359.87626</v>
      </c>
      <c r="E93" s="41">
        <v>3368.61626</v>
      </c>
      <c r="F93" s="41">
        <v>3378.07626</v>
      </c>
      <c r="G93" s="41">
        <v>3404.64626</v>
      </c>
      <c r="H93" s="41">
        <v>3425.91626</v>
      </c>
      <c r="I93" s="41">
        <v>3562.74626</v>
      </c>
      <c r="J93" s="41">
        <v>3530.26626</v>
      </c>
      <c r="K93" s="41">
        <v>3564.57626</v>
      </c>
      <c r="L93" s="41">
        <v>3596.97626</v>
      </c>
      <c r="M93" s="41">
        <v>3608.3062600000003</v>
      </c>
      <c r="N93" s="41">
        <v>3600.60626</v>
      </c>
      <c r="O93" s="41">
        <v>3614.35626</v>
      </c>
      <c r="P93" s="41">
        <v>3585.39626</v>
      </c>
      <c r="Q93" s="41">
        <v>3589.11626</v>
      </c>
      <c r="R93" s="41">
        <v>3598.9462599999997</v>
      </c>
      <c r="S93" s="41">
        <v>3624.87626</v>
      </c>
      <c r="T93" s="41">
        <v>3683.97626</v>
      </c>
      <c r="U93" s="41">
        <v>3583.26626</v>
      </c>
      <c r="V93" s="41">
        <v>3399.88626</v>
      </c>
      <c r="W93" s="41">
        <v>3526.54626</v>
      </c>
      <c r="X93" s="41">
        <v>3444.8462600000003</v>
      </c>
      <c r="Y93" s="41">
        <v>3471.9462599999997</v>
      </c>
    </row>
    <row r="94" spans="1:25" ht="15.75" customHeight="1">
      <c r="A94" s="40">
        <f t="shared" si="1"/>
        <v>44497</v>
      </c>
      <c r="B94" s="41">
        <v>3389.47626</v>
      </c>
      <c r="C94" s="41">
        <v>3364.49626</v>
      </c>
      <c r="D94" s="41">
        <v>3357.87626</v>
      </c>
      <c r="E94" s="41">
        <v>3353.92626</v>
      </c>
      <c r="F94" s="41">
        <v>3353.98626</v>
      </c>
      <c r="G94" s="41">
        <v>3384.4062599999997</v>
      </c>
      <c r="H94" s="41">
        <v>3385.9462599999997</v>
      </c>
      <c r="I94" s="41">
        <v>3527.92626</v>
      </c>
      <c r="J94" s="41">
        <v>3477.6562599999997</v>
      </c>
      <c r="K94" s="41">
        <v>3522.35626</v>
      </c>
      <c r="L94" s="41">
        <v>3586.07626</v>
      </c>
      <c r="M94" s="41">
        <v>3560.06626</v>
      </c>
      <c r="N94" s="41">
        <v>3509.96626</v>
      </c>
      <c r="O94" s="41">
        <v>3490.58626</v>
      </c>
      <c r="P94" s="41">
        <v>3476.10626</v>
      </c>
      <c r="Q94" s="41">
        <v>3533.97626</v>
      </c>
      <c r="R94" s="41">
        <v>3574.25626</v>
      </c>
      <c r="S94" s="41">
        <v>3572.82626</v>
      </c>
      <c r="T94" s="41">
        <v>3676.1962599999997</v>
      </c>
      <c r="U94" s="41">
        <v>3557.85626</v>
      </c>
      <c r="V94" s="41">
        <v>3389.47626</v>
      </c>
      <c r="W94" s="41">
        <v>3477.89626</v>
      </c>
      <c r="X94" s="41">
        <v>3361.23626</v>
      </c>
      <c r="Y94" s="41">
        <v>3473.36626</v>
      </c>
    </row>
    <row r="95" spans="1:25" ht="15.75" customHeight="1">
      <c r="A95" s="40">
        <f t="shared" si="1"/>
        <v>44498</v>
      </c>
      <c r="B95" s="41">
        <v>3387.61626</v>
      </c>
      <c r="C95" s="41">
        <v>3360.06626</v>
      </c>
      <c r="D95" s="41">
        <v>3354.1562599999997</v>
      </c>
      <c r="E95" s="41">
        <v>3354.06626</v>
      </c>
      <c r="F95" s="41">
        <v>3354.07626</v>
      </c>
      <c r="G95" s="41">
        <v>3380.01626</v>
      </c>
      <c r="H95" s="41">
        <v>3365.05626</v>
      </c>
      <c r="I95" s="41">
        <v>3507.6562599999997</v>
      </c>
      <c r="J95" s="41">
        <v>3469.42626</v>
      </c>
      <c r="K95" s="41">
        <v>3521.4462599999997</v>
      </c>
      <c r="L95" s="41">
        <v>3569.57626</v>
      </c>
      <c r="M95" s="41">
        <v>3545.71626</v>
      </c>
      <c r="N95" s="41">
        <v>3499.3462600000003</v>
      </c>
      <c r="O95" s="41">
        <v>3474.85626</v>
      </c>
      <c r="P95" s="41">
        <v>3459.36626</v>
      </c>
      <c r="Q95" s="41">
        <v>3527.3062600000003</v>
      </c>
      <c r="R95" s="41">
        <v>3557.75626</v>
      </c>
      <c r="S95" s="41">
        <v>3561.58626</v>
      </c>
      <c r="T95" s="41">
        <v>3658.45626</v>
      </c>
      <c r="U95" s="41">
        <v>3525.04626</v>
      </c>
      <c r="V95" s="41">
        <v>3481.21626</v>
      </c>
      <c r="W95" s="41">
        <v>3444.07626</v>
      </c>
      <c r="X95" s="41">
        <v>3349.74626</v>
      </c>
      <c r="Y95" s="41">
        <v>3467.35626</v>
      </c>
    </row>
    <row r="96" spans="1:25" ht="15.75" customHeight="1">
      <c r="A96" s="40">
        <f t="shared" si="1"/>
        <v>44499</v>
      </c>
      <c r="B96" s="41">
        <v>3439.93626</v>
      </c>
      <c r="C96" s="41">
        <v>3415.8462600000003</v>
      </c>
      <c r="D96" s="41">
        <v>3392.79626</v>
      </c>
      <c r="E96" s="41">
        <v>3381.48626</v>
      </c>
      <c r="F96" s="41">
        <v>3379.5962600000003</v>
      </c>
      <c r="G96" s="41">
        <v>3415.52626</v>
      </c>
      <c r="H96" s="41">
        <v>3396.96626</v>
      </c>
      <c r="I96" s="41">
        <v>3445.47626</v>
      </c>
      <c r="J96" s="41">
        <v>3442.21626</v>
      </c>
      <c r="K96" s="41">
        <v>3438.38626</v>
      </c>
      <c r="L96" s="41">
        <v>3459.11626</v>
      </c>
      <c r="M96" s="41">
        <v>3467.52626</v>
      </c>
      <c r="N96" s="41">
        <v>3479.35626</v>
      </c>
      <c r="O96" s="41">
        <v>3466.9462599999997</v>
      </c>
      <c r="P96" s="41">
        <v>3434.63626</v>
      </c>
      <c r="Q96" s="41">
        <v>3484.03626</v>
      </c>
      <c r="R96" s="41">
        <v>3513.41626</v>
      </c>
      <c r="S96" s="41">
        <v>3635.61626</v>
      </c>
      <c r="T96" s="41">
        <v>3712.13626</v>
      </c>
      <c r="U96" s="41">
        <v>3600.57626</v>
      </c>
      <c r="V96" s="41">
        <v>3544.96626</v>
      </c>
      <c r="W96" s="41">
        <v>3525.4862599999997</v>
      </c>
      <c r="X96" s="41">
        <v>3412.6962599999997</v>
      </c>
      <c r="Y96" s="41">
        <v>3483.64626</v>
      </c>
    </row>
    <row r="97" spans="1:25" ht="15.75" customHeight="1">
      <c r="A97" s="40">
        <f t="shared" si="1"/>
        <v>44500</v>
      </c>
      <c r="B97" s="41">
        <v>3382.18626</v>
      </c>
      <c r="C97" s="41">
        <v>3360.57626</v>
      </c>
      <c r="D97" s="41">
        <v>3351.09626</v>
      </c>
      <c r="E97" s="41">
        <v>3351.14626</v>
      </c>
      <c r="F97" s="41">
        <v>3351.18626</v>
      </c>
      <c r="G97" s="41">
        <v>3368.55626</v>
      </c>
      <c r="H97" s="41">
        <v>3358.81626</v>
      </c>
      <c r="I97" s="41">
        <v>3412.2562599999997</v>
      </c>
      <c r="J97" s="41">
        <v>3414.6762599999997</v>
      </c>
      <c r="K97" s="41">
        <v>3471.14626</v>
      </c>
      <c r="L97" s="41">
        <v>3505.8362599999996</v>
      </c>
      <c r="M97" s="41">
        <v>3521.3862599999998</v>
      </c>
      <c r="N97" s="41">
        <v>3540.89626</v>
      </c>
      <c r="O97" s="41">
        <v>3539.06626</v>
      </c>
      <c r="P97" s="41">
        <v>3535.7962599999996</v>
      </c>
      <c r="Q97" s="41">
        <v>3552.4462599999997</v>
      </c>
      <c r="R97" s="41">
        <v>3553.77626</v>
      </c>
      <c r="S97" s="41">
        <v>3623.85626</v>
      </c>
      <c r="T97" s="41">
        <v>3628.72626</v>
      </c>
      <c r="U97" s="41">
        <v>3518.20626</v>
      </c>
      <c r="V97" s="41">
        <v>3488.16626</v>
      </c>
      <c r="W97" s="41">
        <v>3447.9462599999997</v>
      </c>
      <c r="X97" s="41">
        <v>3350.18626</v>
      </c>
      <c r="Y97" s="41">
        <v>3446.2362599999997</v>
      </c>
    </row>
    <row r="98" spans="1:25" ht="15.75" customHeight="1">
      <c r="A98" s="36" t="s">
        <v>73</v>
      </c>
      <c r="B98" s="37"/>
      <c r="C98" s="39" t="s">
        <v>104</v>
      </c>
      <c r="D98" s="37"/>
      <c r="E98" s="37"/>
      <c r="F98" s="37"/>
      <c r="G98" s="37"/>
      <c r="H98" s="37"/>
      <c r="I98" s="37"/>
      <c r="J98" s="37"/>
      <c r="K98" s="37"/>
      <c r="L98" s="37"/>
      <c r="M98" s="37"/>
      <c r="N98" s="37"/>
      <c r="O98" s="37"/>
      <c r="P98" s="37"/>
      <c r="Q98" s="37"/>
      <c r="R98" s="37"/>
      <c r="S98" s="37"/>
      <c r="T98" s="37"/>
      <c r="U98" s="37"/>
      <c r="V98" s="37"/>
      <c r="W98" s="37"/>
      <c r="X98" s="37"/>
      <c r="Y98" s="35"/>
    </row>
    <row r="99" spans="1:25" ht="15.75" customHeight="1">
      <c r="A99" s="36" t="s">
        <v>75</v>
      </c>
      <c r="B99" s="37"/>
      <c r="C99" s="37"/>
      <c r="D99" s="37"/>
      <c r="E99" s="37"/>
      <c r="F99" s="37"/>
      <c r="G99" s="39" t="str">
        <f>G62</f>
        <v>до 670 кВт</v>
      </c>
      <c r="H99" s="37"/>
      <c r="I99" s="37"/>
      <c r="J99" s="37"/>
      <c r="K99" s="37"/>
      <c r="L99" s="37"/>
      <c r="M99" s="37"/>
      <c r="N99" s="37"/>
      <c r="O99" s="37"/>
      <c r="P99" s="37"/>
      <c r="Q99" s="37"/>
      <c r="R99" s="37"/>
      <c r="S99" s="37"/>
      <c r="T99" s="37"/>
      <c r="U99" s="37"/>
      <c r="V99" s="37"/>
      <c r="W99" s="37"/>
      <c r="X99" s="37"/>
      <c r="Y99" s="37"/>
    </row>
    <row r="100" spans="1:25" ht="15.75" customHeight="1">
      <c r="A100" s="89" t="s">
        <v>77</v>
      </c>
      <c r="B100" s="92" t="s">
        <v>78</v>
      </c>
      <c r="C100" s="93"/>
      <c r="D100" s="93"/>
      <c r="E100" s="93"/>
      <c r="F100" s="93"/>
      <c r="G100" s="93"/>
      <c r="H100" s="93"/>
      <c r="I100" s="93"/>
      <c r="J100" s="93"/>
      <c r="K100" s="93"/>
      <c r="L100" s="93"/>
      <c r="M100" s="93"/>
      <c r="N100" s="93"/>
      <c r="O100" s="93"/>
      <c r="P100" s="93"/>
      <c r="Q100" s="93"/>
      <c r="R100" s="93"/>
      <c r="S100" s="93"/>
      <c r="T100" s="93"/>
      <c r="U100" s="93"/>
      <c r="V100" s="93"/>
      <c r="W100" s="93"/>
      <c r="X100" s="93"/>
      <c r="Y100" s="94"/>
    </row>
    <row r="101" spans="1:25" ht="15.75" customHeight="1">
      <c r="A101" s="90"/>
      <c r="B101" s="95"/>
      <c r="C101" s="96"/>
      <c r="D101" s="96"/>
      <c r="E101" s="96"/>
      <c r="F101" s="96"/>
      <c r="G101" s="96"/>
      <c r="H101" s="96"/>
      <c r="I101" s="96"/>
      <c r="J101" s="96"/>
      <c r="K101" s="96"/>
      <c r="L101" s="96"/>
      <c r="M101" s="96"/>
      <c r="N101" s="96"/>
      <c r="O101" s="96"/>
      <c r="P101" s="96"/>
      <c r="Q101" s="96"/>
      <c r="R101" s="96"/>
      <c r="S101" s="96"/>
      <c r="T101" s="96"/>
      <c r="U101" s="96"/>
      <c r="V101" s="96"/>
      <c r="W101" s="96"/>
      <c r="X101" s="96"/>
      <c r="Y101" s="97"/>
    </row>
    <row r="102" spans="1:25" ht="15.75" customHeight="1">
      <c r="A102" s="90"/>
      <c r="B102" s="87" t="s">
        <v>79</v>
      </c>
      <c r="C102" s="87" t="s">
        <v>80</v>
      </c>
      <c r="D102" s="87" t="s">
        <v>81</v>
      </c>
      <c r="E102" s="87" t="s">
        <v>82</v>
      </c>
      <c r="F102" s="87" t="s">
        <v>83</v>
      </c>
      <c r="G102" s="87" t="s">
        <v>84</v>
      </c>
      <c r="H102" s="87" t="s">
        <v>85</v>
      </c>
      <c r="I102" s="87" t="s">
        <v>86</v>
      </c>
      <c r="J102" s="87" t="s">
        <v>87</v>
      </c>
      <c r="K102" s="87" t="s">
        <v>88</v>
      </c>
      <c r="L102" s="87" t="s">
        <v>89</v>
      </c>
      <c r="M102" s="87" t="s">
        <v>90</v>
      </c>
      <c r="N102" s="87" t="s">
        <v>91</v>
      </c>
      <c r="O102" s="87" t="s">
        <v>92</v>
      </c>
      <c r="P102" s="87" t="s">
        <v>93</v>
      </c>
      <c r="Q102" s="87" t="s">
        <v>94</v>
      </c>
      <c r="R102" s="87" t="s">
        <v>95</v>
      </c>
      <c r="S102" s="87" t="s">
        <v>96</v>
      </c>
      <c r="T102" s="87" t="s">
        <v>97</v>
      </c>
      <c r="U102" s="87" t="s">
        <v>98</v>
      </c>
      <c r="V102" s="87" t="s">
        <v>99</v>
      </c>
      <c r="W102" s="87" t="s">
        <v>100</v>
      </c>
      <c r="X102" s="87" t="s">
        <v>101</v>
      </c>
      <c r="Y102" s="87" t="s">
        <v>102</v>
      </c>
    </row>
    <row r="103" spans="1:25" ht="15.75" customHeight="1">
      <c r="A103" s="91"/>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row>
    <row r="104" spans="1:25" ht="15.75" customHeight="1">
      <c r="A104" s="40">
        <f>A67</f>
        <v>44470</v>
      </c>
      <c r="B104" s="41">
        <v>3774.6162600000002</v>
      </c>
      <c r="C104" s="41">
        <v>3773.33626</v>
      </c>
      <c r="D104" s="41">
        <v>3773.02626</v>
      </c>
      <c r="E104" s="41">
        <v>3772.91626</v>
      </c>
      <c r="F104" s="41">
        <v>3772.95626</v>
      </c>
      <c r="G104" s="41">
        <v>3773.14626</v>
      </c>
      <c r="H104" s="41">
        <v>3771.20626</v>
      </c>
      <c r="I104" s="41">
        <v>3827.15626</v>
      </c>
      <c r="J104" s="41">
        <v>3808.3662600000002</v>
      </c>
      <c r="K104" s="41">
        <v>3841.96626</v>
      </c>
      <c r="L104" s="41">
        <v>3870.5762600000003</v>
      </c>
      <c r="M104" s="41">
        <v>3893.46626</v>
      </c>
      <c r="N104" s="41">
        <v>3905.9762600000004</v>
      </c>
      <c r="O104" s="41">
        <v>3894.58626</v>
      </c>
      <c r="P104" s="41">
        <v>3864.52626</v>
      </c>
      <c r="Q104" s="41">
        <v>3857.4762600000004</v>
      </c>
      <c r="R104" s="41">
        <v>3842.7662600000003</v>
      </c>
      <c r="S104" s="41">
        <v>3780.5962600000003</v>
      </c>
      <c r="T104" s="41">
        <v>3949.66626</v>
      </c>
      <c r="U104" s="41">
        <v>3825.58626</v>
      </c>
      <c r="V104" s="41">
        <v>3804.8062600000003</v>
      </c>
      <c r="W104" s="41">
        <v>3772.94626</v>
      </c>
      <c r="X104" s="41">
        <v>3773.14626</v>
      </c>
      <c r="Y104" s="41">
        <v>3867.87626</v>
      </c>
    </row>
    <row r="105" spans="1:25" ht="15.75" customHeight="1">
      <c r="A105" s="40">
        <f>A104+1</f>
        <v>44471</v>
      </c>
      <c r="B105" s="41">
        <v>3777.52626</v>
      </c>
      <c r="C105" s="41">
        <v>3774.19626</v>
      </c>
      <c r="D105" s="41">
        <v>3774.19626</v>
      </c>
      <c r="E105" s="41">
        <v>3774.21626</v>
      </c>
      <c r="F105" s="41">
        <v>3774.16626</v>
      </c>
      <c r="G105" s="41">
        <v>3774.0962600000003</v>
      </c>
      <c r="H105" s="41">
        <v>3773.27626</v>
      </c>
      <c r="I105" s="41">
        <v>3850.5762600000003</v>
      </c>
      <c r="J105" s="41">
        <v>3811.95626</v>
      </c>
      <c r="K105" s="41">
        <v>3862.54626</v>
      </c>
      <c r="L105" s="41">
        <v>3907.5962600000003</v>
      </c>
      <c r="M105" s="41">
        <v>3932.73626</v>
      </c>
      <c r="N105" s="41">
        <v>3939.3462600000003</v>
      </c>
      <c r="O105" s="41">
        <v>3928.60626</v>
      </c>
      <c r="P105" s="41">
        <v>3885.75626</v>
      </c>
      <c r="Q105" s="41">
        <v>3869.23626</v>
      </c>
      <c r="R105" s="41">
        <v>3853.7662600000003</v>
      </c>
      <c r="S105" s="41">
        <v>3772.29626</v>
      </c>
      <c r="T105" s="41">
        <v>3999.42626</v>
      </c>
      <c r="U105" s="41">
        <v>3838.94626</v>
      </c>
      <c r="V105" s="41">
        <v>3803.37626</v>
      </c>
      <c r="W105" s="41">
        <v>3770.49626</v>
      </c>
      <c r="X105" s="41">
        <v>3771.1162600000002</v>
      </c>
      <c r="Y105" s="41">
        <v>3879.63626</v>
      </c>
    </row>
    <row r="106" spans="1:25" ht="15.75" customHeight="1">
      <c r="A106" s="40">
        <f aca="true" t="shared" si="2" ref="A106:A134">A105+1</f>
        <v>44472</v>
      </c>
      <c r="B106" s="41">
        <v>3782.12626</v>
      </c>
      <c r="C106" s="41">
        <v>3774.3462600000003</v>
      </c>
      <c r="D106" s="41">
        <v>3774.37626</v>
      </c>
      <c r="E106" s="41">
        <v>3774.39626</v>
      </c>
      <c r="F106" s="41">
        <v>3774.37626</v>
      </c>
      <c r="G106" s="41">
        <v>3776.5162600000003</v>
      </c>
      <c r="H106" s="41">
        <v>3773.58626</v>
      </c>
      <c r="I106" s="41">
        <v>3842.96626</v>
      </c>
      <c r="J106" s="41">
        <v>3823.0962600000003</v>
      </c>
      <c r="K106" s="41">
        <v>3912.54626</v>
      </c>
      <c r="L106" s="41">
        <v>3938.23626</v>
      </c>
      <c r="M106" s="41">
        <v>3948.88626</v>
      </c>
      <c r="N106" s="41">
        <v>3956.2262600000004</v>
      </c>
      <c r="O106" s="41">
        <v>3966.92626</v>
      </c>
      <c r="P106" s="41">
        <v>3923.4762600000004</v>
      </c>
      <c r="Q106" s="41">
        <v>3942.8062600000003</v>
      </c>
      <c r="R106" s="41">
        <v>3959.99626</v>
      </c>
      <c r="S106" s="41">
        <v>3940.99626</v>
      </c>
      <c r="T106" s="41">
        <v>4077.37626</v>
      </c>
      <c r="U106" s="41">
        <v>3978.77626</v>
      </c>
      <c r="V106" s="41">
        <v>3943.58626</v>
      </c>
      <c r="W106" s="41">
        <v>3907.99626</v>
      </c>
      <c r="X106" s="41">
        <v>3781.79626</v>
      </c>
      <c r="Y106" s="41">
        <v>3867.1162600000002</v>
      </c>
    </row>
    <row r="107" spans="1:25" ht="15.75" customHeight="1">
      <c r="A107" s="40">
        <f t="shared" si="2"/>
        <v>44473</v>
      </c>
      <c r="B107" s="41">
        <v>3780.94626</v>
      </c>
      <c r="C107" s="41">
        <v>3774.27626</v>
      </c>
      <c r="D107" s="41">
        <v>3774.38626</v>
      </c>
      <c r="E107" s="41">
        <v>3774.3462600000003</v>
      </c>
      <c r="F107" s="41">
        <v>3774.24626</v>
      </c>
      <c r="G107" s="41">
        <v>3776.40626</v>
      </c>
      <c r="H107" s="41">
        <v>3772.90626</v>
      </c>
      <c r="I107" s="41">
        <v>3877.88626</v>
      </c>
      <c r="J107" s="41">
        <v>3852.44626</v>
      </c>
      <c r="K107" s="41">
        <v>3903.3062600000003</v>
      </c>
      <c r="L107" s="41">
        <v>3929.89626</v>
      </c>
      <c r="M107" s="41">
        <v>3937.7662600000003</v>
      </c>
      <c r="N107" s="41">
        <v>3927.40626</v>
      </c>
      <c r="O107" s="41">
        <v>3937.92626</v>
      </c>
      <c r="P107" s="41">
        <v>3910.75626</v>
      </c>
      <c r="Q107" s="41">
        <v>3915.45626</v>
      </c>
      <c r="R107" s="41">
        <v>3934.5762600000003</v>
      </c>
      <c r="S107" s="41">
        <v>3912.42626</v>
      </c>
      <c r="T107" s="41">
        <v>4010.0962600000003</v>
      </c>
      <c r="U107" s="41">
        <v>3932.27626</v>
      </c>
      <c r="V107" s="41">
        <v>3916.1862600000004</v>
      </c>
      <c r="W107" s="41">
        <v>3883.65626</v>
      </c>
      <c r="X107" s="41">
        <v>3782.24626</v>
      </c>
      <c r="Y107" s="41">
        <v>3843.0962600000003</v>
      </c>
    </row>
    <row r="108" spans="1:25" ht="15.75" customHeight="1">
      <c r="A108" s="40">
        <f t="shared" si="2"/>
        <v>44474</v>
      </c>
      <c r="B108" s="41">
        <v>3778.44626</v>
      </c>
      <c r="C108" s="41">
        <v>3774.5962600000003</v>
      </c>
      <c r="D108" s="41">
        <v>3774.56626</v>
      </c>
      <c r="E108" s="41">
        <v>3774.53626</v>
      </c>
      <c r="F108" s="41">
        <v>3774.5162600000003</v>
      </c>
      <c r="G108" s="41">
        <v>3776.77626</v>
      </c>
      <c r="H108" s="41">
        <v>3773.96626</v>
      </c>
      <c r="I108" s="41">
        <v>3883.75626</v>
      </c>
      <c r="J108" s="41">
        <v>3853.38626</v>
      </c>
      <c r="K108" s="41">
        <v>3909.38626</v>
      </c>
      <c r="L108" s="41">
        <v>3932.08626</v>
      </c>
      <c r="M108" s="41">
        <v>3940.69626</v>
      </c>
      <c r="N108" s="41">
        <v>3948.63626</v>
      </c>
      <c r="O108" s="41">
        <v>3938.54626</v>
      </c>
      <c r="P108" s="41">
        <v>3914.0962600000003</v>
      </c>
      <c r="Q108" s="41">
        <v>3915.8262600000003</v>
      </c>
      <c r="R108" s="41">
        <v>3926.3262600000003</v>
      </c>
      <c r="S108" s="41">
        <v>3905.56626</v>
      </c>
      <c r="T108" s="41">
        <v>4007.66626</v>
      </c>
      <c r="U108" s="41">
        <v>3930.83626</v>
      </c>
      <c r="V108" s="41">
        <v>3906.63626</v>
      </c>
      <c r="W108" s="41">
        <v>3872.64626</v>
      </c>
      <c r="X108" s="41">
        <v>3777.0762600000003</v>
      </c>
      <c r="Y108" s="41">
        <v>3834.31626</v>
      </c>
    </row>
    <row r="109" spans="1:25" ht="15.75" customHeight="1">
      <c r="A109" s="40">
        <f t="shared" si="2"/>
        <v>44475</v>
      </c>
      <c r="B109" s="41">
        <v>3787.1162600000002</v>
      </c>
      <c r="C109" s="41">
        <v>3777.06626</v>
      </c>
      <c r="D109" s="41">
        <v>3774.95626</v>
      </c>
      <c r="E109" s="41">
        <v>3773.78626</v>
      </c>
      <c r="F109" s="41">
        <v>3778.19626</v>
      </c>
      <c r="G109" s="41">
        <v>3784.08626</v>
      </c>
      <c r="H109" s="41">
        <v>3773.7662600000003</v>
      </c>
      <c r="I109" s="41">
        <v>3788.66626</v>
      </c>
      <c r="J109" s="41">
        <v>3809.48626</v>
      </c>
      <c r="K109" s="41">
        <v>3891.75626</v>
      </c>
      <c r="L109" s="41">
        <v>3910.0562600000003</v>
      </c>
      <c r="M109" s="41">
        <v>3911.7262600000004</v>
      </c>
      <c r="N109" s="41">
        <v>3912.08626</v>
      </c>
      <c r="O109" s="41">
        <v>3837.91626</v>
      </c>
      <c r="P109" s="41">
        <v>3831.6862600000004</v>
      </c>
      <c r="Q109" s="41">
        <v>3838.23626</v>
      </c>
      <c r="R109" s="41">
        <v>3932.25626</v>
      </c>
      <c r="S109" s="41">
        <v>3921.7662600000003</v>
      </c>
      <c r="T109" s="41">
        <v>4009.28626</v>
      </c>
      <c r="U109" s="41">
        <v>3945.88626</v>
      </c>
      <c r="V109" s="41">
        <v>3914.2262600000004</v>
      </c>
      <c r="W109" s="41">
        <v>3902.49626</v>
      </c>
      <c r="X109" s="41">
        <v>3816.71626</v>
      </c>
      <c r="Y109" s="41">
        <v>3804.48626</v>
      </c>
    </row>
    <row r="110" spans="1:25" ht="15.75" customHeight="1">
      <c r="A110" s="40">
        <f t="shared" si="2"/>
        <v>44476</v>
      </c>
      <c r="B110" s="41">
        <v>3779.16626</v>
      </c>
      <c r="C110" s="41">
        <v>3773.62626</v>
      </c>
      <c r="D110" s="41">
        <v>3772.85626</v>
      </c>
      <c r="E110" s="41">
        <v>3769.3662600000002</v>
      </c>
      <c r="F110" s="41">
        <v>3774.2262600000004</v>
      </c>
      <c r="G110" s="41">
        <v>3777.77626</v>
      </c>
      <c r="H110" s="41">
        <v>3781.1862600000004</v>
      </c>
      <c r="I110" s="41">
        <v>3807.00626</v>
      </c>
      <c r="J110" s="41">
        <v>3804.02626</v>
      </c>
      <c r="K110" s="41">
        <v>3819.0962600000003</v>
      </c>
      <c r="L110" s="41">
        <v>3824.0562600000003</v>
      </c>
      <c r="M110" s="41">
        <v>3821.64626</v>
      </c>
      <c r="N110" s="41">
        <v>3817.12626</v>
      </c>
      <c r="O110" s="41">
        <v>3810.21626</v>
      </c>
      <c r="P110" s="41">
        <v>3814.1862600000004</v>
      </c>
      <c r="Q110" s="41">
        <v>3818.21626</v>
      </c>
      <c r="R110" s="41">
        <v>3824.63626</v>
      </c>
      <c r="S110" s="41">
        <v>3823.35626</v>
      </c>
      <c r="T110" s="41">
        <v>3999.63626</v>
      </c>
      <c r="U110" s="41">
        <v>3924.5762600000003</v>
      </c>
      <c r="V110" s="41">
        <v>3812.92626</v>
      </c>
      <c r="W110" s="41">
        <v>3801.67626</v>
      </c>
      <c r="X110" s="41">
        <v>3781.66626</v>
      </c>
      <c r="Y110" s="41">
        <v>3788.16626</v>
      </c>
    </row>
    <row r="111" spans="1:25" ht="15.75" customHeight="1">
      <c r="A111" s="40">
        <f t="shared" si="2"/>
        <v>44477</v>
      </c>
      <c r="B111" s="41">
        <v>3781.52626</v>
      </c>
      <c r="C111" s="41">
        <v>3775.14626</v>
      </c>
      <c r="D111" s="41">
        <v>3773.94626</v>
      </c>
      <c r="E111" s="41">
        <v>3771.33626</v>
      </c>
      <c r="F111" s="41">
        <v>3775.75626</v>
      </c>
      <c r="G111" s="41">
        <v>3788.45626</v>
      </c>
      <c r="H111" s="41">
        <v>3801.73626</v>
      </c>
      <c r="I111" s="41">
        <v>3885.2662600000003</v>
      </c>
      <c r="J111" s="41">
        <v>3869.45626</v>
      </c>
      <c r="K111" s="41">
        <v>3891.23626</v>
      </c>
      <c r="L111" s="41">
        <v>3909.90626</v>
      </c>
      <c r="M111" s="41">
        <v>3911.73626</v>
      </c>
      <c r="N111" s="41">
        <v>3911.54626</v>
      </c>
      <c r="O111" s="41">
        <v>3919.46626</v>
      </c>
      <c r="P111" s="41">
        <v>3901.46626</v>
      </c>
      <c r="Q111" s="41">
        <v>3905.27626</v>
      </c>
      <c r="R111" s="41">
        <v>3912.0162600000003</v>
      </c>
      <c r="S111" s="41">
        <v>3952.1862600000004</v>
      </c>
      <c r="T111" s="41">
        <v>4018.3962600000004</v>
      </c>
      <c r="U111" s="41">
        <v>3930.60626</v>
      </c>
      <c r="V111" s="41">
        <v>3905.8262600000003</v>
      </c>
      <c r="W111" s="41">
        <v>3884.6162600000002</v>
      </c>
      <c r="X111" s="41">
        <v>3816.44626</v>
      </c>
      <c r="Y111" s="41">
        <v>3831.13626</v>
      </c>
    </row>
    <row r="112" spans="1:25" ht="15.75" customHeight="1">
      <c r="A112" s="40">
        <f t="shared" si="2"/>
        <v>44478</v>
      </c>
      <c r="B112" s="41">
        <v>3806.64626</v>
      </c>
      <c r="C112" s="41">
        <v>3786.48626</v>
      </c>
      <c r="D112" s="41">
        <v>3779.63626</v>
      </c>
      <c r="E112" s="41">
        <v>3785.70626</v>
      </c>
      <c r="F112" s="41">
        <v>3784.48626</v>
      </c>
      <c r="G112" s="41">
        <v>3801.14626</v>
      </c>
      <c r="H112" s="41">
        <v>3798.99626</v>
      </c>
      <c r="I112" s="41">
        <v>3822.50626</v>
      </c>
      <c r="J112" s="41">
        <v>3827.9362600000004</v>
      </c>
      <c r="K112" s="41">
        <v>3859.50626</v>
      </c>
      <c r="L112" s="41">
        <v>3870.7262600000004</v>
      </c>
      <c r="M112" s="41">
        <v>3870.8062600000003</v>
      </c>
      <c r="N112" s="41">
        <v>3864.14626</v>
      </c>
      <c r="O112" s="41">
        <v>3846.62626</v>
      </c>
      <c r="P112" s="41">
        <v>3846.75626</v>
      </c>
      <c r="Q112" s="41">
        <v>3853.91626</v>
      </c>
      <c r="R112" s="41">
        <v>3867.79626</v>
      </c>
      <c r="S112" s="41">
        <v>3971.6462600000004</v>
      </c>
      <c r="T112" s="41">
        <v>4024.32626</v>
      </c>
      <c r="U112" s="41">
        <v>3952.1862600000004</v>
      </c>
      <c r="V112" s="41">
        <v>3838.2662600000003</v>
      </c>
      <c r="W112" s="41">
        <v>3828.14626</v>
      </c>
      <c r="X112" s="41">
        <v>3795.87626</v>
      </c>
      <c r="Y112" s="41">
        <v>3836.15626</v>
      </c>
    </row>
    <row r="113" spans="1:25" ht="15.75" customHeight="1">
      <c r="A113" s="40">
        <f t="shared" si="2"/>
        <v>44479</v>
      </c>
      <c r="B113" s="41">
        <v>3823.3262600000003</v>
      </c>
      <c r="C113" s="41">
        <v>3786.74626</v>
      </c>
      <c r="D113" s="41">
        <v>3778.29626</v>
      </c>
      <c r="E113" s="41">
        <v>3783.29626</v>
      </c>
      <c r="F113" s="41">
        <v>3784.78626</v>
      </c>
      <c r="G113" s="41">
        <v>3805.81626</v>
      </c>
      <c r="H113" s="41">
        <v>3794.64626</v>
      </c>
      <c r="I113" s="41">
        <v>3874.40626</v>
      </c>
      <c r="J113" s="41">
        <v>3857.70626</v>
      </c>
      <c r="K113" s="41">
        <v>3924.38626</v>
      </c>
      <c r="L113" s="41">
        <v>3955.82626</v>
      </c>
      <c r="M113" s="41">
        <v>3945.8462600000003</v>
      </c>
      <c r="N113" s="41">
        <v>3938.52626</v>
      </c>
      <c r="O113" s="41">
        <v>3912.08626</v>
      </c>
      <c r="P113" s="41">
        <v>3925.77626</v>
      </c>
      <c r="Q113" s="41">
        <v>3939.3662600000002</v>
      </c>
      <c r="R113" s="41">
        <v>3951.06626</v>
      </c>
      <c r="S113" s="41">
        <v>3950.52626</v>
      </c>
      <c r="T113" s="41">
        <v>4046.56626</v>
      </c>
      <c r="U113" s="41">
        <v>3964.12626</v>
      </c>
      <c r="V113" s="41">
        <v>3944.48626</v>
      </c>
      <c r="W113" s="41">
        <v>3889.49626</v>
      </c>
      <c r="X113" s="41">
        <v>3793.42626</v>
      </c>
      <c r="Y113" s="41">
        <v>3863.75626</v>
      </c>
    </row>
    <row r="114" spans="1:25" ht="15.75" customHeight="1">
      <c r="A114" s="40">
        <f t="shared" si="2"/>
        <v>44480</v>
      </c>
      <c r="B114" s="41">
        <v>3836.58626</v>
      </c>
      <c r="C114" s="41">
        <v>3792.8062600000003</v>
      </c>
      <c r="D114" s="41">
        <v>3780.28626</v>
      </c>
      <c r="E114" s="41">
        <v>3790.2262600000004</v>
      </c>
      <c r="F114" s="41">
        <v>3789.69626</v>
      </c>
      <c r="G114" s="41">
        <v>3827.08626</v>
      </c>
      <c r="H114" s="41">
        <v>3819.94626</v>
      </c>
      <c r="I114" s="41">
        <v>3965.83626</v>
      </c>
      <c r="J114" s="41">
        <v>3931.66626</v>
      </c>
      <c r="K114" s="41">
        <v>3991.02626</v>
      </c>
      <c r="L114" s="41">
        <v>4025.70626</v>
      </c>
      <c r="M114" s="41">
        <v>4019.15626</v>
      </c>
      <c r="N114" s="41">
        <v>4005.95626</v>
      </c>
      <c r="O114" s="41">
        <v>3969.0962600000003</v>
      </c>
      <c r="P114" s="41">
        <v>3989.17626</v>
      </c>
      <c r="Q114" s="41">
        <v>4007.9362600000004</v>
      </c>
      <c r="R114" s="41">
        <v>4024.53626</v>
      </c>
      <c r="S114" s="41">
        <v>3991.44626</v>
      </c>
      <c r="T114" s="41">
        <v>4098.26626</v>
      </c>
      <c r="U114" s="41">
        <v>3996.4362600000004</v>
      </c>
      <c r="V114" s="41">
        <v>3953.60626</v>
      </c>
      <c r="W114" s="41">
        <v>3899.28626</v>
      </c>
      <c r="X114" s="41">
        <v>3800.33626</v>
      </c>
      <c r="Y114" s="41">
        <v>3890.19626</v>
      </c>
    </row>
    <row r="115" spans="1:25" ht="15.75" customHeight="1">
      <c r="A115" s="40">
        <f t="shared" si="2"/>
        <v>44481</v>
      </c>
      <c r="B115" s="41">
        <v>3848.27626</v>
      </c>
      <c r="C115" s="41">
        <v>3796.8462600000003</v>
      </c>
      <c r="D115" s="41">
        <v>3781.50626</v>
      </c>
      <c r="E115" s="41">
        <v>3793.8062600000003</v>
      </c>
      <c r="F115" s="41">
        <v>3793.12626</v>
      </c>
      <c r="G115" s="41">
        <v>3838.69626</v>
      </c>
      <c r="H115" s="41">
        <v>3827.77626</v>
      </c>
      <c r="I115" s="41">
        <v>3967.94626</v>
      </c>
      <c r="J115" s="41">
        <v>3937.53626</v>
      </c>
      <c r="K115" s="41">
        <v>3997.28626</v>
      </c>
      <c r="L115" s="41">
        <v>4015.29626</v>
      </c>
      <c r="M115" s="41">
        <v>4019.37626</v>
      </c>
      <c r="N115" s="41">
        <v>3996.78626</v>
      </c>
      <c r="O115" s="41">
        <v>3962.19626</v>
      </c>
      <c r="P115" s="41">
        <v>3981.20626</v>
      </c>
      <c r="Q115" s="41">
        <v>3999.16626</v>
      </c>
      <c r="R115" s="41">
        <v>4015.5162600000003</v>
      </c>
      <c r="S115" s="41">
        <v>3989.08626</v>
      </c>
      <c r="T115" s="41">
        <v>4066.6462600000004</v>
      </c>
      <c r="U115" s="41">
        <v>3974.90626</v>
      </c>
      <c r="V115" s="41">
        <v>3950.33626</v>
      </c>
      <c r="W115" s="41">
        <v>3891.98626</v>
      </c>
      <c r="X115" s="41">
        <v>3796.75626</v>
      </c>
      <c r="Y115" s="41">
        <v>3865.94626</v>
      </c>
    </row>
    <row r="116" spans="1:25" ht="15.75" customHeight="1">
      <c r="A116" s="40">
        <f t="shared" si="2"/>
        <v>44482</v>
      </c>
      <c r="B116" s="41">
        <v>3833.0562600000003</v>
      </c>
      <c r="C116" s="41">
        <v>3783.1862600000004</v>
      </c>
      <c r="D116" s="41">
        <v>3774.46626</v>
      </c>
      <c r="E116" s="41">
        <v>3782.03626</v>
      </c>
      <c r="F116" s="41">
        <v>3782.4762600000004</v>
      </c>
      <c r="G116" s="41">
        <v>3812.10626</v>
      </c>
      <c r="H116" s="41">
        <v>3773.75626</v>
      </c>
      <c r="I116" s="41">
        <v>3773.9362600000004</v>
      </c>
      <c r="J116" s="41">
        <v>3782.06626</v>
      </c>
      <c r="K116" s="41">
        <v>3782.33626</v>
      </c>
      <c r="L116" s="41">
        <v>3782.69626</v>
      </c>
      <c r="M116" s="41">
        <v>3856.8262600000003</v>
      </c>
      <c r="N116" s="41">
        <v>3880.27626</v>
      </c>
      <c r="O116" s="41">
        <v>3900.94626</v>
      </c>
      <c r="P116" s="41">
        <v>3854.56626</v>
      </c>
      <c r="Q116" s="41">
        <v>3875.28626</v>
      </c>
      <c r="R116" s="41">
        <v>3890.0162600000003</v>
      </c>
      <c r="S116" s="41">
        <v>3949.29626</v>
      </c>
      <c r="T116" s="41">
        <v>4034.58626</v>
      </c>
      <c r="U116" s="41">
        <v>3906.2662600000003</v>
      </c>
      <c r="V116" s="41">
        <v>3906.00626</v>
      </c>
      <c r="W116" s="41">
        <v>3883.13626</v>
      </c>
      <c r="X116" s="41">
        <v>3805.56626</v>
      </c>
      <c r="Y116" s="41">
        <v>3898.0562600000003</v>
      </c>
    </row>
    <row r="117" spans="1:25" ht="15.75" customHeight="1">
      <c r="A117" s="40">
        <f t="shared" si="2"/>
        <v>44483</v>
      </c>
      <c r="B117" s="41">
        <v>3820.5762600000003</v>
      </c>
      <c r="C117" s="41">
        <v>3776.29626</v>
      </c>
      <c r="D117" s="41">
        <v>3774.65626</v>
      </c>
      <c r="E117" s="41">
        <v>3777.19626</v>
      </c>
      <c r="F117" s="41">
        <v>3777.0562600000003</v>
      </c>
      <c r="G117" s="41">
        <v>3802.02626</v>
      </c>
      <c r="H117" s="41">
        <v>3773.6862600000004</v>
      </c>
      <c r="I117" s="41">
        <v>3773.73626</v>
      </c>
      <c r="J117" s="41">
        <v>3774.00626</v>
      </c>
      <c r="K117" s="41">
        <v>3773.94626</v>
      </c>
      <c r="L117" s="41">
        <v>3773.95626</v>
      </c>
      <c r="M117" s="41">
        <v>3849.29626</v>
      </c>
      <c r="N117" s="41">
        <v>3877.44626</v>
      </c>
      <c r="O117" s="41">
        <v>3897.13626</v>
      </c>
      <c r="P117" s="41">
        <v>3849.5562600000003</v>
      </c>
      <c r="Q117" s="41">
        <v>3869.8662600000002</v>
      </c>
      <c r="R117" s="41">
        <v>3889.66626</v>
      </c>
      <c r="S117" s="41">
        <v>3949.42626</v>
      </c>
      <c r="T117" s="41">
        <v>4047.24626</v>
      </c>
      <c r="U117" s="41">
        <v>3897.19626</v>
      </c>
      <c r="V117" s="41">
        <v>3891.79626</v>
      </c>
      <c r="W117" s="41">
        <v>3873.3062600000003</v>
      </c>
      <c r="X117" s="41">
        <v>3785.8462600000003</v>
      </c>
      <c r="Y117" s="41">
        <v>3894.81626</v>
      </c>
    </row>
    <row r="118" spans="1:25" ht="15.75" customHeight="1">
      <c r="A118" s="40">
        <f t="shared" si="2"/>
        <v>44484</v>
      </c>
      <c r="B118" s="41">
        <v>3802.5162600000003</v>
      </c>
      <c r="C118" s="41">
        <v>3774.64626</v>
      </c>
      <c r="D118" s="41">
        <v>3774.6862600000004</v>
      </c>
      <c r="E118" s="41">
        <v>3774.6862600000004</v>
      </c>
      <c r="F118" s="41">
        <v>3774.62626</v>
      </c>
      <c r="G118" s="41">
        <v>3801.73626</v>
      </c>
      <c r="H118" s="41">
        <v>3773.73626</v>
      </c>
      <c r="I118" s="41">
        <v>3946.5162600000003</v>
      </c>
      <c r="J118" s="41">
        <v>3901.27626</v>
      </c>
      <c r="K118" s="41">
        <v>3928.06626</v>
      </c>
      <c r="L118" s="41">
        <v>3931.92626</v>
      </c>
      <c r="M118" s="41">
        <v>3835.89626</v>
      </c>
      <c r="N118" s="41">
        <v>3774.02626</v>
      </c>
      <c r="O118" s="41">
        <v>3774.03626</v>
      </c>
      <c r="P118" s="41">
        <v>3774.0762600000003</v>
      </c>
      <c r="Q118" s="41">
        <v>3792.49626</v>
      </c>
      <c r="R118" s="41">
        <v>3815.53626</v>
      </c>
      <c r="S118" s="41">
        <v>3940.57626</v>
      </c>
      <c r="T118" s="41">
        <v>4079.04626</v>
      </c>
      <c r="U118" s="41">
        <v>3946.98626</v>
      </c>
      <c r="V118" s="41">
        <v>3884.0962600000003</v>
      </c>
      <c r="W118" s="41">
        <v>3852.48626</v>
      </c>
      <c r="X118" s="41">
        <v>3773.35626</v>
      </c>
      <c r="Y118" s="41">
        <v>3938.0962600000003</v>
      </c>
    </row>
    <row r="119" spans="1:25" ht="15.75" customHeight="1">
      <c r="A119" s="40">
        <f t="shared" si="2"/>
        <v>44485</v>
      </c>
      <c r="B119" s="41">
        <v>3843.0962600000003</v>
      </c>
      <c r="C119" s="41">
        <v>3789.9362600000004</v>
      </c>
      <c r="D119" s="41">
        <v>3776.17626</v>
      </c>
      <c r="E119" s="41">
        <v>3787.89626</v>
      </c>
      <c r="F119" s="41">
        <v>3789.5562600000003</v>
      </c>
      <c r="G119" s="41">
        <v>3813.5962600000003</v>
      </c>
      <c r="H119" s="41">
        <v>3774.03626</v>
      </c>
      <c r="I119" s="41">
        <v>3797.16626</v>
      </c>
      <c r="J119" s="41">
        <v>3807.12626</v>
      </c>
      <c r="K119" s="41">
        <v>3812.99626</v>
      </c>
      <c r="L119" s="41">
        <v>3886.0162600000003</v>
      </c>
      <c r="M119" s="41">
        <v>3861.44626</v>
      </c>
      <c r="N119" s="41">
        <v>3777.2262600000004</v>
      </c>
      <c r="O119" s="41">
        <v>3774.2662600000003</v>
      </c>
      <c r="P119" s="41">
        <v>3788.21626</v>
      </c>
      <c r="Q119" s="41">
        <v>3809.21626</v>
      </c>
      <c r="R119" s="41">
        <v>3826.5162600000003</v>
      </c>
      <c r="S119" s="41">
        <v>3968.1462600000004</v>
      </c>
      <c r="T119" s="41">
        <v>4107.41626</v>
      </c>
      <c r="U119" s="41">
        <v>3991.50626</v>
      </c>
      <c r="V119" s="41">
        <v>3922.69626</v>
      </c>
      <c r="W119" s="41">
        <v>3894.78626</v>
      </c>
      <c r="X119" s="41">
        <v>3790.64626</v>
      </c>
      <c r="Y119" s="41">
        <v>3895.79626</v>
      </c>
    </row>
    <row r="120" spans="1:25" ht="15.75" customHeight="1">
      <c r="A120" s="40">
        <f t="shared" si="2"/>
        <v>44486</v>
      </c>
      <c r="B120" s="41">
        <v>3789.5562600000003</v>
      </c>
      <c r="C120" s="41">
        <v>3774.67626</v>
      </c>
      <c r="D120" s="41">
        <v>3774.71626</v>
      </c>
      <c r="E120" s="41">
        <v>3774.73626</v>
      </c>
      <c r="F120" s="41">
        <v>3774.69626</v>
      </c>
      <c r="G120" s="41">
        <v>3787.40626</v>
      </c>
      <c r="H120" s="41">
        <v>3774.14626</v>
      </c>
      <c r="I120" s="41">
        <v>3798.3062600000003</v>
      </c>
      <c r="J120" s="41">
        <v>3774.13626</v>
      </c>
      <c r="K120" s="41">
        <v>3773.98626</v>
      </c>
      <c r="L120" s="41">
        <v>3773.96626</v>
      </c>
      <c r="M120" s="41">
        <v>3773.98626</v>
      </c>
      <c r="N120" s="41">
        <v>3774.0962600000003</v>
      </c>
      <c r="O120" s="41">
        <v>3774.13626</v>
      </c>
      <c r="P120" s="41">
        <v>3774.10626</v>
      </c>
      <c r="Q120" s="41">
        <v>3774.15626</v>
      </c>
      <c r="R120" s="41">
        <v>3774.06626</v>
      </c>
      <c r="S120" s="41">
        <v>3848.60626</v>
      </c>
      <c r="T120" s="41">
        <v>3997.29626</v>
      </c>
      <c r="U120" s="41">
        <v>3837.89626</v>
      </c>
      <c r="V120" s="41">
        <v>3811.48626</v>
      </c>
      <c r="W120" s="41">
        <v>3775.16626</v>
      </c>
      <c r="X120" s="41">
        <v>3773.4762600000004</v>
      </c>
      <c r="Y120" s="41">
        <v>3853.17626</v>
      </c>
    </row>
    <row r="121" spans="1:25" ht="15.75" customHeight="1">
      <c r="A121" s="40">
        <f t="shared" si="2"/>
        <v>44487</v>
      </c>
      <c r="B121" s="41">
        <v>3837.39626</v>
      </c>
      <c r="C121" s="41">
        <v>3785.99626</v>
      </c>
      <c r="D121" s="41">
        <v>3774.65626</v>
      </c>
      <c r="E121" s="41">
        <v>3782.17626</v>
      </c>
      <c r="F121" s="41">
        <v>3783.64626</v>
      </c>
      <c r="G121" s="41">
        <v>3828.46626</v>
      </c>
      <c r="H121" s="41">
        <v>3809.5962600000003</v>
      </c>
      <c r="I121" s="41">
        <v>3977.0962600000003</v>
      </c>
      <c r="J121" s="41">
        <v>3911.94626</v>
      </c>
      <c r="K121" s="41">
        <v>3936.44626</v>
      </c>
      <c r="L121" s="41">
        <v>3903.69626</v>
      </c>
      <c r="M121" s="41">
        <v>3804.2662600000003</v>
      </c>
      <c r="N121" s="41">
        <v>3799.99626</v>
      </c>
      <c r="O121" s="41">
        <v>3864.81626</v>
      </c>
      <c r="P121" s="41">
        <v>3901.4762600000004</v>
      </c>
      <c r="Q121" s="41">
        <v>3907.33626</v>
      </c>
      <c r="R121" s="41">
        <v>3920.12626</v>
      </c>
      <c r="S121" s="41">
        <v>3934.5162600000003</v>
      </c>
      <c r="T121" s="41">
        <v>4109.30626</v>
      </c>
      <c r="U121" s="41">
        <v>3992.3962600000004</v>
      </c>
      <c r="V121" s="41">
        <v>3938.99626</v>
      </c>
      <c r="W121" s="41">
        <v>3909.46626</v>
      </c>
      <c r="X121" s="41">
        <v>3792.85626</v>
      </c>
      <c r="Y121" s="41">
        <v>3909.65626</v>
      </c>
    </row>
    <row r="122" spans="1:25" ht="15.75" customHeight="1">
      <c r="A122" s="40">
        <f t="shared" si="2"/>
        <v>44488</v>
      </c>
      <c r="B122" s="41">
        <v>3842.50626</v>
      </c>
      <c r="C122" s="41">
        <v>3787.3062600000003</v>
      </c>
      <c r="D122" s="41">
        <v>3774.3262600000003</v>
      </c>
      <c r="E122" s="41">
        <v>3783.40626</v>
      </c>
      <c r="F122" s="41">
        <v>3784.0962600000003</v>
      </c>
      <c r="G122" s="41">
        <v>3823.35626</v>
      </c>
      <c r="H122" s="41">
        <v>3796.9362600000004</v>
      </c>
      <c r="I122" s="41">
        <v>3958.10626</v>
      </c>
      <c r="J122" s="41">
        <v>3908.6862600000004</v>
      </c>
      <c r="K122" s="41">
        <v>3920.9762600000004</v>
      </c>
      <c r="L122" s="41">
        <v>3890.79626</v>
      </c>
      <c r="M122" s="41">
        <v>3800.06626</v>
      </c>
      <c r="N122" s="41">
        <v>3794.41626</v>
      </c>
      <c r="O122" s="41">
        <v>3858.94626</v>
      </c>
      <c r="P122" s="41">
        <v>3893.74626</v>
      </c>
      <c r="Q122" s="41">
        <v>3899.37626</v>
      </c>
      <c r="R122" s="41">
        <v>3912.87626</v>
      </c>
      <c r="S122" s="41">
        <v>3931.63626</v>
      </c>
      <c r="T122" s="41">
        <v>4108.09626</v>
      </c>
      <c r="U122" s="41">
        <v>3988.70626</v>
      </c>
      <c r="V122" s="41">
        <v>3924.83626</v>
      </c>
      <c r="W122" s="41">
        <v>3901.15626</v>
      </c>
      <c r="X122" s="41">
        <v>3790.73626</v>
      </c>
      <c r="Y122" s="41">
        <v>3892.9362600000004</v>
      </c>
    </row>
    <row r="123" spans="1:25" ht="15.75" customHeight="1">
      <c r="A123" s="40">
        <f t="shared" si="2"/>
        <v>44489</v>
      </c>
      <c r="B123" s="41">
        <v>3845.9362600000004</v>
      </c>
      <c r="C123" s="41">
        <v>3793.13626</v>
      </c>
      <c r="D123" s="41">
        <v>3780.1862600000004</v>
      </c>
      <c r="E123" s="41">
        <v>3789.12626</v>
      </c>
      <c r="F123" s="41">
        <v>3789.60626</v>
      </c>
      <c r="G123" s="41">
        <v>3820.5562600000003</v>
      </c>
      <c r="H123" s="41">
        <v>3817.56626</v>
      </c>
      <c r="I123" s="41">
        <v>3941.27626</v>
      </c>
      <c r="J123" s="41">
        <v>3918.96626</v>
      </c>
      <c r="K123" s="41">
        <v>3979.87626</v>
      </c>
      <c r="L123" s="41">
        <v>4008.78626</v>
      </c>
      <c r="M123" s="41">
        <v>4001.75626</v>
      </c>
      <c r="N123" s="41">
        <v>3987.03626</v>
      </c>
      <c r="O123" s="41">
        <v>3952.12626</v>
      </c>
      <c r="P123" s="41">
        <v>3969.1462600000004</v>
      </c>
      <c r="Q123" s="41">
        <v>3989.49626</v>
      </c>
      <c r="R123" s="41">
        <v>4006.90626</v>
      </c>
      <c r="S123" s="41">
        <v>3995.67626</v>
      </c>
      <c r="T123" s="41">
        <v>4104.906260000001</v>
      </c>
      <c r="U123" s="41">
        <v>3992.88626</v>
      </c>
      <c r="V123" s="41">
        <v>3946.40626</v>
      </c>
      <c r="W123" s="41">
        <v>3895.4762600000004</v>
      </c>
      <c r="X123" s="41">
        <v>3805.41626</v>
      </c>
      <c r="Y123" s="41">
        <v>3868.40626</v>
      </c>
    </row>
    <row r="124" spans="1:25" ht="15.75" customHeight="1">
      <c r="A124" s="40">
        <f t="shared" si="2"/>
        <v>44490</v>
      </c>
      <c r="B124" s="41">
        <v>3804.75626</v>
      </c>
      <c r="C124" s="41">
        <v>3774.41626</v>
      </c>
      <c r="D124" s="41">
        <v>3778.42626</v>
      </c>
      <c r="E124" s="41">
        <v>3774.50626</v>
      </c>
      <c r="F124" s="41">
        <v>3774.4362600000004</v>
      </c>
      <c r="G124" s="41">
        <v>3799.5962600000003</v>
      </c>
      <c r="H124" s="41">
        <v>3782.9362600000004</v>
      </c>
      <c r="I124" s="41">
        <v>3951.94626</v>
      </c>
      <c r="J124" s="41">
        <v>3908.0762600000003</v>
      </c>
      <c r="K124" s="41">
        <v>3941.52626</v>
      </c>
      <c r="L124" s="41">
        <v>3941.0962600000003</v>
      </c>
      <c r="M124" s="41">
        <v>3855.8462600000003</v>
      </c>
      <c r="N124" s="41">
        <v>3773.89626</v>
      </c>
      <c r="O124" s="41">
        <v>3773.98626</v>
      </c>
      <c r="P124" s="41">
        <v>3783.12626</v>
      </c>
      <c r="Q124" s="41">
        <v>3812.85626</v>
      </c>
      <c r="R124" s="41">
        <v>3830.5162600000003</v>
      </c>
      <c r="S124" s="41">
        <v>3952.24626</v>
      </c>
      <c r="T124" s="41">
        <v>4093.98626</v>
      </c>
      <c r="U124" s="41">
        <v>3974.17626</v>
      </c>
      <c r="V124" s="41">
        <v>3902.5562600000003</v>
      </c>
      <c r="W124" s="41">
        <v>3871.8262600000003</v>
      </c>
      <c r="X124" s="41">
        <v>3781.2662600000003</v>
      </c>
      <c r="Y124" s="41">
        <v>3875.12626</v>
      </c>
    </row>
    <row r="125" spans="1:25" ht="15.75" customHeight="1">
      <c r="A125" s="40">
        <f t="shared" si="2"/>
        <v>44491</v>
      </c>
      <c r="B125" s="41">
        <v>3826.96626</v>
      </c>
      <c r="C125" s="41">
        <v>3788.58626</v>
      </c>
      <c r="D125" s="41">
        <v>3778.45626</v>
      </c>
      <c r="E125" s="41">
        <v>3790.8062600000003</v>
      </c>
      <c r="F125" s="41">
        <v>3794.06626</v>
      </c>
      <c r="G125" s="41">
        <v>3822.2262600000004</v>
      </c>
      <c r="H125" s="41">
        <v>3773.33626</v>
      </c>
      <c r="I125" s="41">
        <v>3773.31626</v>
      </c>
      <c r="J125" s="41">
        <v>3773.40626</v>
      </c>
      <c r="K125" s="41">
        <v>3773.73626</v>
      </c>
      <c r="L125" s="41">
        <v>3773.53626</v>
      </c>
      <c r="M125" s="41">
        <v>3809.5162600000003</v>
      </c>
      <c r="N125" s="41">
        <v>3866.74626</v>
      </c>
      <c r="O125" s="41">
        <v>3836.06626</v>
      </c>
      <c r="P125" s="41">
        <v>3787.4362600000004</v>
      </c>
      <c r="Q125" s="41">
        <v>3892.23626</v>
      </c>
      <c r="R125" s="41">
        <v>3923.48626</v>
      </c>
      <c r="S125" s="41">
        <v>3994.57626</v>
      </c>
      <c r="T125" s="41">
        <v>4031.3662600000002</v>
      </c>
      <c r="U125" s="41">
        <v>3874.8662600000002</v>
      </c>
      <c r="V125" s="41">
        <v>3852.94626</v>
      </c>
      <c r="W125" s="41">
        <v>3818.70626</v>
      </c>
      <c r="X125" s="41">
        <v>3773.0762600000003</v>
      </c>
      <c r="Y125" s="41">
        <v>3930.58626</v>
      </c>
    </row>
    <row r="126" spans="1:25" ht="15.75" customHeight="1">
      <c r="A126" s="40">
        <f t="shared" si="2"/>
        <v>44492</v>
      </c>
      <c r="B126" s="41">
        <v>3848.75626</v>
      </c>
      <c r="C126" s="41">
        <v>3795.62626</v>
      </c>
      <c r="D126" s="41">
        <v>3781.89626</v>
      </c>
      <c r="E126" s="41">
        <v>3796.10626</v>
      </c>
      <c r="F126" s="41">
        <v>3796.13626</v>
      </c>
      <c r="G126" s="41">
        <v>3823.1162600000002</v>
      </c>
      <c r="H126" s="41">
        <v>3773.75626</v>
      </c>
      <c r="I126" s="41">
        <v>3773.66626</v>
      </c>
      <c r="J126" s="41">
        <v>3774.00626</v>
      </c>
      <c r="K126" s="41">
        <v>3773.79626</v>
      </c>
      <c r="L126" s="41">
        <v>3773.79626</v>
      </c>
      <c r="M126" s="41">
        <v>3811.64626</v>
      </c>
      <c r="N126" s="41">
        <v>3864.4762600000004</v>
      </c>
      <c r="O126" s="41">
        <v>3837.06626</v>
      </c>
      <c r="P126" s="41">
        <v>3792.1862600000004</v>
      </c>
      <c r="Q126" s="41">
        <v>3879.75626</v>
      </c>
      <c r="R126" s="41">
        <v>3904.88626</v>
      </c>
      <c r="S126" s="41">
        <v>3993.66626</v>
      </c>
      <c r="T126" s="41">
        <v>4030.67626</v>
      </c>
      <c r="U126" s="41">
        <v>3877.27626</v>
      </c>
      <c r="V126" s="41">
        <v>3861.67626</v>
      </c>
      <c r="W126" s="41">
        <v>3822.7662600000003</v>
      </c>
      <c r="X126" s="41">
        <v>3773.2662600000003</v>
      </c>
      <c r="Y126" s="41">
        <v>3872.3062600000003</v>
      </c>
    </row>
    <row r="127" spans="1:25" ht="15.75" customHeight="1">
      <c r="A127" s="40">
        <f t="shared" si="2"/>
        <v>44493</v>
      </c>
      <c r="B127" s="41">
        <v>3815.92626</v>
      </c>
      <c r="C127" s="41">
        <v>3774.29626</v>
      </c>
      <c r="D127" s="41">
        <v>3780.12626</v>
      </c>
      <c r="E127" s="41">
        <v>3774.4362600000004</v>
      </c>
      <c r="F127" s="41">
        <v>3774.4362600000004</v>
      </c>
      <c r="G127" s="41">
        <v>3816.42626</v>
      </c>
      <c r="H127" s="41">
        <v>3777.6862600000004</v>
      </c>
      <c r="I127" s="41">
        <v>3817.33626</v>
      </c>
      <c r="J127" s="41">
        <v>3783.7262600000004</v>
      </c>
      <c r="K127" s="41">
        <v>3794.62626</v>
      </c>
      <c r="L127" s="41">
        <v>3783.0762600000003</v>
      </c>
      <c r="M127" s="41">
        <v>3774.03626</v>
      </c>
      <c r="N127" s="41">
        <v>3779.28626</v>
      </c>
      <c r="O127" s="41">
        <v>3783.46626</v>
      </c>
      <c r="P127" s="41">
        <v>3774.1162600000002</v>
      </c>
      <c r="Q127" s="41">
        <v>3801.5962600000003</v>
      </c>
      <c r="R127" s="41">
        <v>3835.13626</v>
      </c>
      <c r="S127" s="41">
        <v>4004.91626</v>
      </c>
      <c r="T127" s="41">
        <v>4089.4762600000004</v>
      </c>
      <c r="U127" s="41">
        <v>3957.27626</v>
      </c>
      <c r="V127" s="41">
        <v>3901.39626</v>
      </c>
      <c r="W127" s="41">
        <v>3870.98626</v>
      </c>
      <c r="X127" s="41">
        <v>3782.53626</v>
      </c>
      <c r="Y127" s="41">
        <v>3865.91626</v>
      </c>
    </row>
    <row r="128" spans="1:25" ht="15.75" customHeight="1">
      <c r="A128" s="40">
        <f t="shared" si="2"/>
        <v>44494</v>
      </c>
      <c r="B128" s="41">
        <v>3801.29626</v>
      </c>
      <c r="C128" s="41">
        <v>3774.35626</v>
      </c>
      <c r="D128" s="41">
        <v>3778.45626</v>
      </c>
      <c r="E128" s="41">
        <v>3774.4362600000004</v>
      </c>
      <c r="F128" s="41">
        <v>3774.4362600000004</v>
      </c>
      <c r="G128" s="41">
        <v>3811.98626</v>
      </c>
      <c r="H128" s="41">
        <v>3805.3062600000003</v>
      </c>
      <c r="I128" s="41">
        <v>3961.04626</v>
      </c>
      <c r="J128" s="41">
        <v>3896.81626</v>
      </c>
      <c r="K128" s="41">
        <v>3944.83626</v>
      </c>
      <c r="L128" s="41">
        <v>3967.7262600000004</v>
      </c>
      <c r="M128" s="41">
        <v>3946.9362600000004</v>
      </c>
      <c r="N128" s="41">
        <v>3903.14626</v>
      </c>
      <c r="O128" s="41">
        <v>3883.38626</v>
      </c>
      <c r="P128" s="41">
        <v>3814.1162600000002</v>
      </c>
      <c r="Q128" s="41">
        <v>3931.4362600000004</v>
      </c>
      <c r="R128" s="41">
        <v>3960.54626</v>
      </c>
      <c r="S128" s="41">
        <v>3997.42626</v>
      </c>
      <c r="T128" s="41">
        <v>4050.41626</v>
      </c>
      <c r="U128" s="41">
        <v>3907.89626</v>
      </c>
      <c r="V128" s="41">
        <v>3869.04626</v>
      </c>
      <c r="W128" s="41">
        <v>3851.35626</v>
      </c>
      <c r="X128" s="41">
        <v>3772.2262600000004</v>
      </c>
      <c r="Y128" s="41">
        <v>3886.8662600000002</v>
      </c>
    </row>
    <row r="129" spans="1:25" ht="15.75" customHeight="1">
      <c r="A129" s="40">
        <f t="shared" si="2"/>
        <v>44495</v>
      </c>
      <c r="B129" s="41">
        <v>3822.60626</v>
      </c>
      <c r="C129" s="41">
        <v>3788.0962600000003</v>
      </c>
      <c r="D129" s="41">
        <v>3781.8662600000002</v>
      </c>
      <c r="E129" s="41">
        <v>3792.78626</v>
      </c>
      <c r="F129" s="41">
        <v>3800.60626</v>
      </c>
      <c r="G129" s="41">
        <v>3842.1862600000004</v>
      </c>
      <c r="H129" s="41">
        <v>3861.52626</v>
      </c>
      <c r="I129" s="41">
        <v>3997.00626</v>
      </c>
      <c r="J129" s="41">
        <v>3974.4362600000004</v>
      </c>
      <c r="K129" s="41">
        <v>4007.31626</v>
      </c>
      <c r="L129" s="41">
        <v>4037.32626</v>
      </c>
      <c r="M129" s="41">
        <v>4043.07626</v>
      </c>
      <c r="N129" s="41">
        <v>4044.77626</v>
      </c>
      <c r="O129" s="41">
        <v>4054.3662600000002</v>
      </c>
      <c r="P129" s="41">
        <v>4032.7662600000003</v>
      </c>
      <c r="Q129" s="41">
        <v>4037.03626</v>
      </c>
      <c r="R129" s="41">
        <v>4053.06626</v>
      </c>
      <c r="S129" s="41">
        <v>4046.4362600000004</v>
      </c>
      <c r="T129" s="41">
        <v>4131.54626</v>
      </c>
      <c r="U129" s="41">
        <v>4022.16626</v>
      </c>
      <c r="V129" s="41">
        <v>3986.35626</v>
      </c>
      <c r="W129" s="41">
        <v>3946.20626</v>
      </c>
      <c r="X129" s="41">
        <v>3866.87626</v>
      </c>
      <c r="Y129" s="41">
        <v>3883.77626</v>
      </c>
    </row>
    <row r="130" spans="1:25" ht="15.75" customHeight="1">
      <c r="A130" s="40">
        <f t="shared" si="2"/>
        <v>44496</v>
      </c>
      <c r="B130" s="41">
        <v>3820.2262600000004</v>
      </c>
      <c r="C130" s="41">
        <v>3786.92626</v>
      </c>
      <c r="D130" s="41">
        <v>3780.21626</v>
      </c>
      <c r="E130" s="41">
        <v>3788.95626</v>
      </c>
      <c r="F130" s="41">
        <v>3798.41626</v>
      </c>
      <c r="G130" s="41">
        <v>3824.98626</v>
      </c>
      <c r="H130" s="41">
        <v>3846.25626</v>
      </c>
      <c r="I130" s="41">
        <v>3983.08626</v>
      </c>
      <c r="J130" s="41">
        <v>3950.60626</v>
      </c>
      <c r="K130" s="41">
        <v>3984.91626</v>
      </c>
      <c r="L130" s="41">
        <v>4017.31626</v>
      </c>
      <c r="M130" s="41">
        <v>4028.6462600000004</v>
      </c>
      <c r="N130" s="41">
        <v>4020.94626</v>
      </c>
      <c r="O130" s="41">
        <v>4034.69626</v>
      </c>
      <c r="P130" s="41">
        <v>4005.73626</v>
      </c>
      <c r="Q130" s="41">
        <v>4009.45626</v>
      </c>
      <c r="R130" s="41">
        <v>4019.28626</v>
      </c>
      <c r="S130" s="41">
        <v>4045.21626</v>
      </c>
      <c r="T130" s="41">
        <v>4104.3162600000005</v>
      </c>
      <c r="U130" s="41">
        <v>4003.60626</v>
      </c>
      <c r="V130" s="41">
        <v>3983.0162600000003</v>
      </c>
      <c r="W130" s="41">
        <v>3946.88626</v>
      </c>
      <c r="X130" s="41">
        <v>3865.1862600000004</v>
      </c>
      <c r="Y130" s="41">
        <v>3892.28626</v>
      </c>
    </row>
    <row r="131" spans="1:25" ht="15.75" customHeight="1">
      <c r="A131" s="40">
        <f t="shared" si="2"/>
        <v>44497</v>
      </c>
      <c r="B131" s="41">
        <v>3809.81626</v>
      </c>
      <c r="C131" s="41">
        <v>3784.83626</v>
      </c>
      <c r="D131" s="41">
        <v>3778.21626</v>
      </c>
      <c r="E131" s="41">
        <v>3774.2662600000003</v>
      </c>
      <c r="F131" s="41">
        <v>3774.3262600000003</v>
      </c>
      <c r="G131" s="41">
        <v>3804.74626</v>
      </c>
      <c r="H131" s="41">
        <v>3806.28626</v>
      </c>
      <c r="I131" s="41">
        <v>3948.2662600000003</v>
      </c>
      <c r="J131" s="41">
        <v>3897.99626</v>
      </c>
      <c r="K131" s="41">
        <v>3942.69626</v>
      </c>
      <c r="L131" s="41">
        <v>4006.41626</v>
      </c>
      <c r="M131" s="41">
        <v>3980.40626</v>
      </c>
      <c r="N131" s="41">
        <v>3930.3062600000003</v>
      </c>
      <c r="O131" s="41">
        <v>3910.92626</v>
      </c>
      <c r="P131" s="41">
        <v>3896.44626</v>
      </c>
      <c r="Q131" s="41">
        <v>3954.31626</v>
      </c>
      <c r="R131" s="41">
        <v>3994.5962600000003</v>
      </c>
      <c r="S131" s="41">
        <v>3993.16626</v>
      </c>
      <c r="T131" s="41">
        <v>4096.53626</v>
      </c>
      <c r="U131" s="41">
        <v>3978.19626</v>
      </c>
      <c r="V131" s="41">
        <v>3908.87626</v>
      </c>
      <c r="W131" s="41">
        <v>3898.23626</v>
      </c>
      <c r="X131" s="41">
        <v>3781.5762600000003</v>
      </c>
      <c r="Y131" s="41">
        <v>3893.70626</v>
      </c>
    </row>
    <row r="132" spans="1:25" ht="15.75" customHeight="1">
      <c r="A132" s="40">
        <f t="shared" si="2"/>
        <v>44498</v>
      </c>
      <c r="B132" s="41">
        <v>3807.95626</v>
      </c>
      <c r="C132" s="41">
        <v>3780.40626</v>
      </c>
      <c r="D132" s="41">
        <v>3774.49626</v>
      </c>
      <c r="E132" s="41">
        <v>3774.40626</v>
      </c>
      <c r="F132" s="41">
        <v>3774.41626</v>
      </c>
      <c r="G132" s="41">
        <v>3800.35626</v>
      </c>
      <c r="H132" s="41">
        <v>3785.39626</v>
      </c>
      <c r="I132" s="41">
        <v>3927.99626</v>
      </c>
      <c r="J132" s="41">
        <v>3889.7662600000003</v>
      </c>
      <c r="K132" s="41">
        <v>3941.78626</v>
      </c>
      <c r="L132" s="41">
        <v>3989.91626</v>
      </c>
      <c r="M132" s="41">
        <v>3966.0562600000003</v>
      </c>
      <c r="N132" s="41">
        <v>3919.6862600000004</v>
      </c>
      <c r="O132" s="41">
        <v>3895.19626</v>
      </c>
      <c r="P132" s="41">
        <v>3879.70626</v>
      </c>
      <c r="Q132" s="41">
        <v>3947.6462600000004</v>
      </c>
      <c r="R132" s="41">
        <v>3978.0962600000003</v>
      </c>
      <c r="S132" s="41">
        <v>3981.92626</v>
      </c>
      <c r="T132" s="41">
        <v>4078.79626</v>
      </c>
      <c r="U132" s="41">
        <v>3945.38626</v>
      </c>
      <c r="V132" s="41">
        <v>3901.5562600000003</v>
      </c>
      <c r="W132" s="41">
        <v>3864.41626</v>
      </c>
      <c r="X132" s="41">
        <v>3770.08626</v>
      </c>
      <c r="Y132" s="41">
        <v>3887.69626</v>
      </c>
    </row>
    <row r="133" spans="1:25" ht="15.75" customHeight="1">
      <c r="A133" s="40">
        <f t="shared" si="2"/>
        <v>44499</v>
      </c>
      <c r="B133" s="41">
        <v>3860.27626</v>
      </c>
      <c r="C133" s="41">
        <v>3836.1862600000004</v>
      </c>
      <c r="D133" s="41">
        <v>3813.13626</v>
      </c>
      <c r="E133" s="41">
        <v>3801.8262600000003</v>
      </c>
      <c r="F133" s="41">
        <v>3799.9362600000004</v>
      </c>
      <c r="G133" s="41">
        <v>3835.8662600000002</v>
      </c>
      <c r="H133" s="41">
        <v>3817.3062600000003</v>
      </c>
      <c r="I133" s="41">
        <v>3865.81626</v>
      </c>
      <c r="J133" s="41">
        <v>3862.5562600000003</v>
      </c>
      <c r="K133" s="41">
        <v>3858.7262600000004</v>
      </c>
      <c r="L133" s="41">
        <v>3879.45626</v>
      </c>
      <c r="M133" s="41">
        <v>3887.8662600000002</v>
      </c>
      <c r="N133" s="41">
        <v>3899.69626</v>
      </c>
      <c r="O133" s="41">
        <v>3887.28626</v>
      </c>
      <c r="P133" s="41">
        <v>3854.9762600000004</v>
      </c>
      <c r="Q133" s="41">
        <v>3904.37626</v>
      </c>
      <c r="R133" s="41">
        <v>3933.75626</v>
      </c>
      <c r="S133" s="41">
        <v>4055.95626</v>
      </c>
      <c r="T133" s="41">
        <v>4132.47626</v>
      </c>
      <c r="U133" s="41">
        <v>4020.91626</v>
      </c>
      <c r="V133" s="41">
        <v>3965.3062600000003</v>
      </c>
      <c r="W133" s="41">
        <v>3945.82626</v>
      </c>
      <c r="X133" s="41">
        <v>3833.03626</v>
      </c>
      <c r="Y133" s="41">
        <v>3903.98626</v>
      </c>
    </row>
    <row r="134" spans="1:25" ht="15.75" customHeight="1">
      <c r="A134" s="40">
        <f t="shared" si="2"/>
        <v>44500</v>
      </c>
      <c r="B134" s="41">
        <v>3802.52626</v>
      </c>
      <c r="C134" s="41">
        <v>3780.91626</v>
      </c>
      <c r="D134" s="41">
        <v>3771.43626</v>
      </c>
      <c r="E134" s="41">
        <v>3771.48626</v>
      </c>
      <c r="F134" s="41">
        <v>3771.52626</v>
      </c>
      <c r="G134" s="41">
        <v>3788.89626</v>
      </c>
      <c r="H134" s="41">
        <v>3779.15626</v>
      </c>
      <c r="I134" s="41">
        <v>3832.59626</v>
      </c>
      <c r="J134" s="41">
        <v>3835.01626</v>
      </c>
      <c r="K134" s="41">
        <v>3891.48626</v>
      </c>
      <c r="L134" s="41">
        <v>3926.1762599999997</v>
      </c>
      <c r="M134" s="41">
        <v>3941.72626</v>
      </c>
      <c r="N134" s="41">
        <v>3961.23626</v>
      </c>
      <c r="O134" s="41">
        <v>3959.40626</v>
      </c>
      <c r="P134" s="41">
        <v>3956.1362599999998</v>
      </c>
      <c r="Q134" s="41">
        <v>3972.78626</v>
      </c>
      <c r="R134" s="41">
        <v>3974.1162600000002</v>
      </c>
      <c r="S134" s="41">
        <v>4044.19626</v>
      </c>
      <c r="T134" s="41">
        <v>4049.06626</v>
      </c>
      <c r="U134" s="41">
        <v>3938.54626</v>
      </c>
      <c r="V134" s="41">
        <v>3908.50626</v>
      </c>
      <c r="W134" s="41">
        <v>3868.28626</v>
      </c>
      <c r="X134" s="41">
        <v>3770.52626</v>
      </c>
      <c r="Y134" s="41">
        <v>3866.57626</v>
      </c>
    </row>
    <row r="135" spans="1:25" ht="15.75" customHeight="1">
      <c r="A135" s="36" t="s">
        <v>73</v>
      </c>
      <c r="B135" s="37"/>
      <c r="C135" s="39" t="s">
        <v>105</v>
      </c>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5.75" customHeight="1">
      <c r="A136" s="36" t="s">
        <v>75</v>
      </c>
      <c r="B136" s="37"/>
      <c r="C136" s="37"/>
      <c r="D136" s="37"/>
      <c r="E136" s="37"/>
      <c r="F136" s="37"/>
      <c r="G136" s="39" t="str">
        <f>G99</f>
        <v>до 670 кВт</v>
      </c>
      <c r="H136" s="37"/>
      <c r="I136" s="37"/>
      <c r="J136" s="37"/>
      <c r="K136" s="37"/>
      <c r="L136" s="37"/>
      <c r="M136" s="37"/>
      <c r="N136" s="37"/>
      <c r="O136" s="37"/>
      <c r="P136" s="37"/>
      <c r="Q136" s="37"/>
      <c r="R136" s="37"/>
      <c r="S136" s="37"/>
      <c r="T136" s="37"/>
      <c r="U136" s="37"/>
      <c r="V136" s="37"/>
      <c r="W136" s="37"/>
      <c r="X136" s="37"/>
      <c r="Y136" s="37"/>
    </row>
    <row r="137" spans="1:25" ht="15.75" customHeight="1">
      <c r="A137" s="89" t="s">
        <v>77</v>
      </c>
      <c r="B137" s="92" t="s">
        <v>78</v>
      </c>
      <c r="C137" s="93"/>
      <c r="D137" s="93"/>
      <c r="E137" s="93"/>
      <c r="F137" s="93"/>
      <c r="G137" s="93"/>
      <c r="H137" s="93"/>
      <c r="I137" s="93"/>
      <c r="J137" s="93"/>
      <c r="K137" s="93"/>
      <c r="L137" s="93"/>
      <c r="M137" s="93"/>
      <c r="N137" s="93"/>
      <c r="O137" s="93"/>
      <c r="P137" s="93"/>
      <c r="Q137" s="93"/>
      <c r="R137" s="93"/>
      <c r="S137" s="93"/>
      <c r="T137" s="93"/>
      <c r="U137" s="93"/>
      <c r="V137" s="93"/>
      <c r="W137" s="93"/>
      <c r="X137" s="93"/>
      <c r="Y137" s="94"/>
    </row>
    <row r="138" spans="1:25" ht="15.75" customHeight="1">
      <c r="A138" s="90"/>
      <c r="B138" s="95"/>
      <c r="C138" s="96"/>
      <c r="D138" s="96"/>
      <c r="E138" s="96"/>
      <c r="F138" s="96"/>
      <c r="G138" s="96"/>
      <c r="H138" s="96"/>
      <c r="I138" s="96"/>
      <c r="J138" s="96"/>
      <c r="K138" s="96"/>
      <c r="L138" s="96"/>
      <c r="M138" s="96"/>
      <c r="N138" s="96"/>
      <c r="O138" s="96"/>
      <c r="P138" s="96"/>
      <c r="Q138" s="96"/>
      <c r="R138" s="96"/>
      <c r="S138" s="96"/>
      <c r="T138" s="96"/>
      <c r="U138" s="96"/>
      <c r="V138" s="96"/>
      <c r="W138" s="96"/>
      <c r="X138" s="96"/>
      <c r="Y138" s="97"/>
    </row>
    <row r="139" spans="1:25" ht="15.75" customHeight="1">
      <c r="A139" s="90"/>
      <c r="B139" s="87" t="s">
        <v>79</v>
      </c>
      <c r="C139" s="87" t="s">
        <v>80</v>
      </c>
      <c r="D139" s="87" t="s">
        <v>81</v>
      </c>
      <c r="E139" s="87" t="s">
        <v>82</v>
      </c>
      <c r="F139" s="87" t="s">
        <v>83</v>
      </c>
      <c r="G139" s="87" t="s">
        <v>84</v>
      </c>
      <c r="H139" s="87" t="s">
        <v>85</v>
      </c>
      <c r="I139" s="87" t="s">
        <v>86</v>
      </c>
      <c r="J139" s="87" t="s">
        <v>87</v>
      </c>
      <c r="K139" s="87" t="s">
        <v>88</v>
      </c>
      <c r="L139" s="87" t="s">
        <v>89</v>
      </c>
      <c r="M139" s="87" t="s">
        <v>90</v>
      </c>
      <c r="N139" s="87" t="s">
        <v>91</v>
      </c>
      <c r="O139" s="87" t="s">
        <v>92</v>
      </c>
      <c r="P139" s="87" t="s">
        <v>93</v>
      </c>
      <c r="Q139" s="87" t="s">
        <v>94</v>
      </c>
      <c r="R139" s="87" t="s">
        <v>95</v>
      </c>
      <c r="S139" s="87" t="s">
        <v>96</v>
      </c>
      <c r="T139" s="87" t="s">
        <v>97</v>
      </c>
      <c r="U139" s="87" t="s">
        <v>98</v>
      </c>
      <c r="V139" s="87" t="s">
        <v>99</v>
      </c>
      <c r="W139" s="87" t="s">
        <v>100</v>
      </c>
      <c r="X139" s="87" t="s">
        <v>101</v>
      </c>
      <c r="Y139" s="87" t="s">
        <v>102</v>
      </c>
    </row>
    <row r="140" spans="1:25" ht="15.75" customHeight="1">
      <c r="A140" s="91"/>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row>
    <row r="141" spans="1:25" ht="15.75" customHeight="1">
      <c r="A141" s="40">
        <f>A104</f>
        <v>44470</v>
      </c>
      <c r="B141" s="41">
        <v>4271.85626</v>
      </c>
      <c r="C141" s="41">
        <v>4270.57626</v>
      </c>
      <c r="D141" s="41">
        <v>4270.266259999999</v>
      </c>
      <c r="E141" s="41">
        <v>4270.15626</v>
      </c>
      <c r="F141" s="41">
        <v>4270.19626</v>
      </c>
      <c r="G141" s="41">
        <v>4270.38626</v>
      </c>
      <c r="H141" s="41">
        <v>4268.44626</v>
      </c>
      <c r="I141" s="41">
        <v>4324.3962599999995</v>
      </c>
      <c r="J141" s="41">
        <v>4305.60626</v>
      </c>
      <c r="K141" s="41">
        <v>4339.20626</v>
      </c>
      <c r="L141" s="41">
        <v>4367.81626</v>
      </c>
      <c r="M141" s="41">
        <v>4390.70626</v>
      </c>
      <c r="N141" s="41">
        <v>4403.21626</v>
      </c>
      <c r="O141" s="41">
        <v>4391.82626</v>
      </c>
      <c r="P141" s="41">
        <v>4361.766259999999</v>
      </c>
      <c r="Q141" s="41">
        <v>4354.71626</v>
      </c>
      <c r="R141" s="41">
        <v>4340.00626</v>
      </c>
      <c r="S141" s="41">
        <v>4277.83626</v>
      </c>
      <c r="T141" s="41">
        <v>4446.90626</v>
      </c>
      <c r="U141" s="41">
        <v>4322.82626</v>
      </c>
      <c r="V141" s="41">
        <v>4302.04626</v>
      </c>
      <c r="W141" s="41">
        <v>4270.1862599999995</v>
      </c>
      <c r="X141" s="41">
        <v>4270.38626</v>
      </c>
      <c r="Y141" s="41">
        <v>4365.11626</v>
      </c>
    </row>
    <row r="142" spans="1:25" ht="15.75" customHeight="1">
      <c r="A142" s="40">
        <f>A141+1</f>
        <v>44471</v>
      </c>
      <c r="B142" s="41">
        <v>4274.766259999999</v>
      </c>
      <c r="C142" s="41">
        <v>4271.4362599999995</v>
      </c>
      <c r="D142" s="41">
        <v>4271.4362599999995</v>
      </c>
      <c r="E142" s="41">
        <v>4271.45626</v>
      </c>
      <c r="F142" s="41">
        <v>4271.40626</v>
      </c>
      <c r="G142" s="41">
        <v>4271.33626</v>
      </c>
      <c r="H142" s="41">
        <v>4270.516259999999</v>
      </c>
      <c r="I142" s="41">
        <v>4347.81626</v>
      </c>
      <c r="J142" s="41">
        <v>4309.19626</v>
      </c>
      <c r="K142" s="41">
        <v>4359.78626</v>
      </c>
      <c r="L142" s="41">
        <v>4404.83626</v>
      </c>
      <c r="M142" s="41">
        <v>4429.97626</v>
      </c>
      <c r="N142" s="41">
        <v>4436.58626</v>
      </c>
      <c r="O142" s="41">
        <v>4425.84626</v>
      </c>
      <c r="P142" s="41">
        <v>4382.99626</v>
      </c>
      <c r="Q142" s="41">
        <v>4366.47626</v>
      </c>
      <c r="R142" s="41">
        <v>4351.00626</v>
      </c>
      <c r="S142" s="41">
        <v>4269.53626</v>
      </c>
      <c r="T142" s="41">
        <v>4496.66626</v>
      </c>
      <c r="U142" s="41">
        <v>4336.1862599999995</v>
      </c>
      <c r="V142" s="41">
        <v>4300.61626</v>
      </c>
      <c r="W142" s="41">
        <v>4267.73626</v>
      </c>
      <c r="X142" s="41">
        <v>4268.35626</v>
      </c>
      <c r="Y142" s="41">
        <v>4376.87626</v>
      </c>
    </row>
    <row r="143" spans="1:25" ht="15.75" customHeight="1">
      <c r="A143" s="40">
        <f aca="true" t="shared" si="3" ref="A143:A171">A142+1</f>
        <v>44472</v>
      </c>
      <c r="B143" s="41">
        <v>4279.36626</v>
      </c>
      <c r="C143" s="41">
        <v>4271.58626</v>
      </c>
      <c r="D143" s="41">
        <v>4271.61626</v>
      </c>
      <c r="E143" s="41">
        <v>4271.63626</v>
      </c>
      <c r="F143" s="41">
        <v>4271.61626</v>
      </c>
      <c r="G143" s="41">
        <v>4273.75626</v>
      </c>
      <c r="H143" s="41">
        <v>4270.82626</v>
      </c>
      <c r="I143" s="41">
        <v>4340.20626</v>
      </c>
      <c r="J143" s="41">
        <v>4320.33626</v>
      </c>
      <c r="K143" s="41">
        <v>4409.78626</v>
      </c>
      <c r="L143" s="41">
        <v>4435.47626</v>
      </c>
      <c r="M143" s="41">
        <v>4446.12626</v>
      </c>
      <c r="N143" s="41">
        <v>4453.46626</v>
      </c>
      <c r="O143" s="41">
        <v>4464.16626</v>
      </c>
      <c r="P143" s="41">
        <v>4420.71626</v>
      </c>
      <c r="Q143" s="41">
        <v>4440.04626</v>
      </c>
      <c r="R143" s="41">
        <v>4457.23626</v>
      </c>
      <c r="S143" s="41">
        <v>4438.23626</v>
      </c>
      <c r="T143" s="41">
        <v>4574.61626</v>
      </c>
      <c r="U143" s="41">
        <v>4476.016259999999</v>
      </c>
      <c r="V143" s="41">
        <v>4440.82626</v>
      </c>
      <c r="W143" s="41">
        <v>4405.23626</v>
      </c>
      <c r="X143" s="41">
        <v>4279.03626</v>
      </c>
      <c r="Y143" s="41">
        <v>4364.35626</v>
      </c>
    </row>
    <row r="144" spans="1:25" ht="15.75" customHeight="1">
      <c r="A144" s="40">
        <f t="shared" si="3"/>
        <v>44473</v>
      </c>
      <c r="B144" s="41">
        <v>4278.1862599999995</v>
      </c>
      <c r="C144" s="41">
        <v>4271.516259999999</v>
      </c>
      <c r="D144" s="41">
        <v>4271.62626</v>
      </c>
      <c r="E144" s="41">
        <v>4271.58626</v>
      </c>
      <c r="F144" s="41">
        <v>4271.48626</v>
      </c>
      <c r="G144" s="41">
        <v>4273.6462599999995</v>
      </c>
      <c r="H144" s="41">
        <v>4270.1462599999995</v>
      </c>
      <c r="I144" s="41">
        <v>4375.12626</v>
      </c>
      <c r="J144" s="41">
        <v>4349.6862599999995</v>
      </c>
      <c r="K144" s="41">
        <v>4400.54626</v>
      </c>
      <c r="L144" s="41">
        <v>4427.13626</v>
      </c>
      <c r="M144" s="41">
        <v>4435.00626</v>
      </c>
      <c r="N144" s="41">
        <v>4424.6462599999995</v>
      </c>
      <c r="O144" s="41">
        <v>4435.16626</v>
      </c>
      <c r="P144" s="41">
        <v>4407.99626</v>
      </c>
      <c r="Q144" s="41">
        <v>4412.69626</v>
      </c>
      <c r="R144" s="41">
        <v>4431.81626</v>
      </c>
      <c r="S144" s="41">
        <v>4409.66626</v>
      </c>
      <c r="T144" s="41">
        <v>4507.33626</v>
      </c>
      <c r="U144" s="41">
        <v>4429.516259999999</v>
      </c>
      <c r="V144" s="41">
        <v>4413.42626</v>
      </c>
      <c r="W144" s="41">
        <v>4380.8962599999995</v>
      </c>
      <c r="X144" s="41">
        <v>4279.48626</v>
      </c>
      <c r="Y144" s="41">
        <v>4340.33626</v>
      </c>
    </row>
    <row r="145" spans="1:25" ht="15.75" customHeight="1">
      <c r="A145" s="40">
        <f t="shared" si="3"/>
        <v>44474</v>
      </c>
      <c r="B145" s="41">
        <v>4275.6862599999995</v>
      </c>
      <c r="C145" s="41">
        <v>4271.83626</v>
      </c>
      <c r="D145" s="41">
        <v>4271.80626</v>
      </c>
      <c r="E145" s="41">
        <v>4271.77626</v>
      </c>
      <c r="F145" s="41">
        <v>4271.75626</v>
      </c>
      <c r="G145" s="41">
        <v>4274.016259999999</v>
      </c>
      <c r="H145" s="41">
        <v>4271.20626</v>
      </c>
      <c r="I145" s="41">
        <v>4380.99626</v>
      </c>
      <c r="J145" s="41">
        <v>4350.62626</v>
      </c>
      <c r="K145" s="41">
        <v>4406.62626</v>
      </c>
      <c r="L145" s="41">
        <v>4429.32626</v>
      </c>
      <c r="M145" s="41">
        <v>4437.9362599999995</v>
      </c>
      <c r="N145" s="41">
        <v>4445.87626</v>
      </c>
      <c r="O145" s="41">
        <v>4435.78626</v>
      </c>
      <c r="P145" s="41">
        <v>4411.33626</v>
      </c>
      <c r="Q145" s="41">
        <v>4413.06626</v>
      </c>
      <c r="R145" s="41">
        <v>4423.56626</v>
      </c>
      <c r="S145" s="41">
        <v>4402.80626</v>
      </c>
      <c r="T145" s="41">
        <v>4504.90626</v>
      </c>
      <c r="U145" s="41">
        <v>4428.07626</v>
      </c>
      <c r="V145" s="41">
        <v>4403.87626</v>
      </c>
      <c r="W145" s="41">
        <v>4369.88626</v>
      </c>
      <c r="X145" s="41">
        <v>4274.31626</v>
      </c>
      <c r="Y145" s="41">
        <v>4331.55626</v>
      </c>
    </row>
    <row r="146" spans="1:25" ht="15.75" customHeight="1">
      <c r="A146" s="40">
        <f t="shared" si="3"/>
        <v>44475</v>
      </c>
      <c r="B146" s="41">
        <v>4284.35626</v>
      </c>
      <c r="C146" s="41">
        <v>4274.30626</v>
      </c>
      <c r="D146" s="41">
        <v>4272.19626</v>
      </c>
      <c r="E146" s="41">
        <v>4271.02626</v>
      </c>
      <c r="F146" s="41">
        <v>4275.4362599999995</v>
      </c>
      <c r="G146" s="41">
        <v>4281.32626</v>
      </c>
      <c r="H146" s="41">
        <v>4271.00626</v>
      </c>
      <c r="I146" s="41">
        <v>4285.90626</v>
      </c>
      <c r="J146" s="41">
        <v>4306.72626</v>
      </c>
      <c r="K146" s="41">
        <v>4388.99626</v>
      </c>
      <c r="L146" s="41">
        <v>4407.29626</v>
      </c>
      <c r="M146" s="41">
        <v>4408.96626</v>
      </c>
      <c r="N146" s="41">
        <v>4409.32626</v>
      </c>
      <c r="O146" s="41">
        <v>4335.15626</v>
      </c>
      <c r="P146" s="41">
        <v>4328.92626</v>
      </c>
      <c r="Q146" s="41">
        <v>4335.47626</v>
      </c>
      <c r="R146" s="41">
        <v>4429.49626</v>
      </c>
      <c r="S146" s="41">
        <v>4419.00626</v>
      </c>
      <c r="T146" s="41">
        <v>4506.52626</v>
      </c>
      <c r="U146" s="41">
        <v>4443.12626</v>
      </c>
      <c r="V146" s="41">
        <v>4411.46626</v>
      </c>
      <c r="W146" s="41">
        <v>4399.73626</v>
      </c>
      <c r="X146" s="41">
        <v>4313.95626</v>
      </c>
      <c r="Y146" s="41">
        <v>4301.72626</v>
      </c>
    </row>
    <row r="147" spans="1:25" ht="15.75" customHeight="1">
      <c r="A147" s="40">
        <f t="shared" si="3"/>
        <v>44476</v>
      </c>
      <c r="B147" s="41">
        <v>4276.40626</v>
      </c>
      <c r="C147" s="41">
        <v>4270.86626</v>
      </c>
      <c r="D147" s="41">
        <v>4270.09626</v>
      </c>
      <c r="E147" s="41">
        <v>4266.60626</v>
      </c>
      <c r="F147" s="41">
        <v>4271.46626</v>
      </c>
      <c r="G147" s="41">
        <v>4275.016259999999</v>
      </c>
      <c r="H147" s="41">
        <v>4278.42626</v>
      </c>
      <c r="I147" s="41">
        <v>4304.24626</v>
      </c>
      <c r="J147" s="41">
        <v>4301.266259999999</v>
      </c>
      <c r="K147" s="41">
        <v>4316.33626</v>
      </c>
      <c r="L147" s="41">
        <v>4321.29626</v>
      </c>
      <c r="M147" s="41">
        <v>4318.88626</v>
      </c>
      <c r="N147" s="41">
        <v>4314.36626</v>
      </c>
      <c r="O147" s="41">
        <v>4307.45626</v>
      </c>
      <c r="P147" s="41">
        <v>4311.42626</v>
      </c>
      <c r="Q147" s="41">
        <v>4315.45626</v>
      </c>
      <c r="R147" s="41">
        <v>4321.87626</v>
      </c>
      <c r="S147" s="41">
        <v>4320.59626</v>
      </c>
      <c r="T147" s="41">
        <v>4496.87626</v>
      </c>
      <c r="U147" s="41">
        <v>4421.81626</v>
      </c>
      <c r="V147" s="41">
        <v>4310.16626</v>
      </c>
      <c r="W147" s="41">
        <v>4298.91626</v>
      </c>
      <c r="X147" s="41">
        <v>4278.90626</v>
      </c>
      <c r="Y147" s="41">
        <v>4285.40626</v>
      </c>
    </row>
    <row r="148" spans="1:25" ht="15.75" customHeight="1">
      <c r="A148" s="40">
        <f t="shared" si="3"/>
        <v>44477</v>
      </c>
      <c r="B148" s="41">
        <v>4278.766259999999</v>
      </c>
      <c r="C148" s="41">
        <v>4272.38626</v>
      </c>
      <c r="D148" s="41">
        <v>4271.1862599999995</v>
      </c>
      <c r="E148" s="41">
        <v>4268.57626</v>
      </c>
      <c r="F148" s="41">
        <v>4272.99626</v>
      </c>
      <c r="G148" s="41">
        <v>4285.69626</v>
      </c>
      <c r="H148" s="41">
        <v>4298.97626</v>
      </c>
      <c r="I148" s="41">
        <v>4382.50626</v>
      </c>
      <c r="J148" s="41">
        <v>4366.69626</v>
      </c>
      <c r="K148" s="41">
        <v>4388.47626</v>
      </c>
      <c r="L148" s="41">
        <v>4407.1462599999995</v>
      </c>
      <c r="M148" s="41">
        <v>4408.97626</v>
      </c>
      <c r="N148" s="41">
        <v>4408.78626</v>
      </c>
      <c r="O148" s="41">
        <v>4416.70626</v>
      </c>
      <c r="P148" s="41">
        <v>4398.70626</v>
      </c>
      <c r="Q148" s="41">
        <v>4402.516259999999</v>
      </c>
      <c r="R148" s="41">
        <v>4409.25626</v>
      </c>
      <c r="S148" s="41">
        <v>4449.42626</v>
      </c>
      <c r="T148" s="41">
        <v>4515.63626</v>
      </c>
      <c r="U148" s="41">
        <v>4427.84626</v>
      </c>
      <c r="V148" s="41">
        <v>4403.06626</v>
      </c>
      <c r="W148" s="41">
        <v>4381.85626</v>
      </c>
      <c r="X148" s="41">
        <v>4313.6862599999995</v>
      </c>
      <c r="Y148" s="41">
        <v>4328.37626</v>
      </c>
    </row>
    <row r="149" spans="1:25" ht="15.75" customHeight="1">
      <c r="A149" s="40">
        <f t="shared" si="3"/>
        <v>44478</v>
      </c>
      <c r="B149" s="41">
        <v>4303.88626</v>
      </c>
      <c r="C149" s="41">
        <v>4283.72626</v>
      </c>
      <c r="D149" s="41">
        <v>4276.87626</v>
      </c>
      <c r="E149" s="41">
        <v>4282.94626</v>
      </c>
      <c r="F149" s="41">
        <v>4281.72626</v>
      </c>
      <c r="G149" s="41">
        <v>4298.38626</v>
      </c>
      <c r="H149" s="41">
        <v>4296.23626</v>
      </c>
      <c r="I149" s="41">
        <v>4319.74626</v>
      </c>
      <c r="J149" s="41">
        <v>4325.17626</v>
      </c>
      <c r="K149" s="41">
        <v>4356.74626</v>
      </c>
      <c r="L149" s="41">
        <v>4367.96626</v>
      </c>
      <c r="M149" s="41">
        <v>4368.04626</v>
      </c>
      <c r="N149" s="41">
        <v>4361.38626</v>
      </c>
      <c r="O149" s="41">
        <v>4343.86626</v>
      </c>
      <c r="P149" s="41">
        <v>4343.99626</v>
      </c>
      <c r="Q149" s="41">
        <v>4351.15626</v>
      </c>
      <c r="R149" s="41">
        <v>4365.03626</v>
      </c>
      <c r="S149" s="41">
        <v>4468.88626</v>
      </c>
      <c r="T149" s="41">
        <v>4521.56626</v>
      </c>
      <c r="U149" s="41">
        <v>4449.42626</v>
      </c>
      <c r="V149" s="41">
        <v>4335.50626</v>
      </c>
      <c r="W149" s="41">
        <v>4325.38626</v>
      </c>
      <c r="X149" s="41">
        <v>4293.11626</v>
      </c>
      <c r="Y149" s="41">
        <v>4333.3962599999995</v>
      </c>
    </row>
    <row r="150" spans="1:25" ht="15.75" customHeight="1">
      <c r="A150" s="40">
        <f t="shared" si="3"/>
        <v>44479</v>
      </c>
      <c r="B150" s="41">
        <v>4320.56626</v>
      </c>
      <c r="C150" s="41">
        <v>4283.98626</v>
      </c>
      <c r="D150" s="41">
        <v>4275.53626</v>
      </c>
      <c r="E150" s="41">
        <v>4280.53626</v>
      </c>
      <c r="F150" s="41">
        <v>4282.02626</v>
      </c>
      <c r="G150" s="41">
        <v>4303.05626</v>
      </c>
      <c r="H150" s="41">
        <v>4291.88626</v>
      </c>
      <c r="I150" s="41">
        <v>4371.6462599999995</v>
      </c>
      <c r="J150" s="41">
        <v>4354.94626</v>
      </c>
      <c r="K150" s="41">
        <v>4421.62626</v>
      </c>
      <c r="L150" s="41">
        <v>4453.06626</v>
      </c>
      <c r="M150" s="41">
        <v>4443.08626</v>
      </c>
      <c r="N150" s="41">
        <v>4435.766259999999</v>
      </c>
      <c r="O150" s="41">
        <v>4409.32626</v>
      </c>
      <c r="P150" s="41">
        <v>4423.016259999999</v>
      </c>
      <c r="Q150" s="41">
        <v>4436.60626</v>
      </c>
      <c r="R150" s="41">
        <v>4448.30626</v>
      </c>
      <c r="S150" s="41">
        <v>4447.766259999999</v>
      </c>
      <c r="T150" s="41">
        <v>4543.80626</v>
      </c>
      <c r="U150" s="41">
        <v>4461.36626</v>
      </c>
      <c r="V150" s="41">
        <v>4441.72626</v>
      </c>
      <c r="W150" s="41">
        <v>4386.73626</v>
      </c>
      <c r="X150" s="41">
        <v>4290.66626</v>
      </c>
      <c r="Y150" s="41">
        <v>4360.99626</v>
      </c>
    </row>
    <row r="151" spans="1:25" ht="15.75" customHeight="1">
      <c r="A151" s="40">
        <f t="shared" si="3"/>
        <v>44480</v>
      </c>
      <c r="B151" s="41">
        <v>4333.82626</v>
      </c>
      <c r="C151" s="41">
        <v>4290.04626</v>
      </c>
      <c r="D151" s="41">
        <v>4277.52626</v>
      </c>
      <c r="E151" s="41">
        <v>4287.46626</v>
      </c>
      <c r="F151" s="41">
        <v>4286.9362599999995</v>
      </c>
      <c r="G151" s="41">
        <v>4324.32626</v>
      </c>
      <c r="H151" s="41">
        <v>4317.1862599999995</v>
      </c>
      <c r="I151" s="41">
        <v>4463.07626</v>
      </c>
      <c r="J151" s="41">
        <v>4428.90626</v>
      </c>
      <c r="K151" s="41">
        <v>4488.266259999999</v>
      </c>
      <c r="L151" s="41">
        <v>4522.94626</v>
      </c>
      <c r="M151" s="41">
        <v>4516.39626</v>
      </c>
      <c r="N151" s="41">
        <v>4503.19626</v>
      </c>
      <c r="O151" s="41">
        <v>4466.33626</v>
      </c>
      <c r="P151" s="41">
        <v>4486.41626</v>
      </c>
      <c r="Q151" s="41">
        <v>4505.17626</v>
      </c>
      <c r="R151" s="41">
        <v>4521.77626</v>
      </c>
      <c r="S151" s="41">
        <v>4488.6862599999995</v>
      </c>
      <c r="T151" s="41">
        <v>4595.50626</v>
      </c>
      <c r="U151" s="41">
        <v>4493.67626</v>
      </c>
      <c r="V151" s="41">
        <v>4450.846259999999</v>
      </c>
      <c r="W151" s="41">
        <v>4396.52626</v>
      </c>
      <c r="X151" s="41">
        <v>4297.57626</v>
      </c>
      <c r="Y151" s="41">
        <v>4387.4362599999995</v>
      </c>
    </row>
    <row r="152" spans="1:25" ht="15.75" customHeight="1">
      <c r="A152" s="40">
        <f t="shared" si="3"/>
        <v>44481</v>
      </c>
      <c r="B152" s="41">
        <v>4345.516259999999</v>
      </c>
      <c r="C152" s="41">
        <v>4294.08626</v>
      </c>
      <c r="D152" s="41">
        <v>4278.74626</v>
      </c>
      <c r="E152" s="41">
        <v>4291.04626</v>
      </c>
      <c r="F152" s="41">
        <v>4290.36626</v>
      </c>
      <c r="G152" s="41">
        <v>4335.9362599999995</v>
      </c>
      <c r="H152" s="41">
        <v>4325.016259999999</v>
      </c>
      <c r="I152" s="41">
        <v>4465.1862599999995</v>
      </c>
      <c r="J152" s="41">
        <v>4434.77626</v>
      </c>
      <c r="K152" s="41">
        <v>4494.52626</v>
      </c>
      <c r="L152" s="41">
        <v>4512.53626</v>
      </c>
      <c r="M152" s="41">
        <v>4516.61626</v>
      </c>
      <c r="N152" s="41">
        <v>4494.02626</v>
      </c>
      <c r="O152" s="41">
        <v>4459.4362599999995</v>
      </c>
      <c r="P152" s="41">
        <v>4478.44626</v>
      </c>
      <c r="Q152" s="41">
        <v>4496.40626</v>
      </c>
      <c r="R152" s="41">
        <v>4512.75626</v>
      </c>
      <c r="S152" s="41">
        <v>4486.32626</v>
      </c>
      <c r="T152" s="41">
        <v>4563.88626</v>
      </c>
      <c r="U152" s="41">
        <v>4472.14626</v>
      </c>
      <c r="V152" s="41">
        <v>4447.57626</v>
      </c>
      <c r="W152" s="41">
        <v>4389.22626</v>
      </c>
      <c r="X152" s="41">
        <v>4293.99626</v>
      </c>
      <c r="Y152" s="41">
        <v>4363.1862599999995</v>
      </c>
    </row>
    <row r="153" spans="1:25" ht="15.75" customHeight="1">
      <c r="A153" s="40">
        <f t="shared" si="3"/>
        <v>44482</v>
      </c>
      <c r="B153" s="41">
        <v>4330.29626</v>
      </c>
      <c r="C153" s="41">
        <v>4280.42626</v>
      </c>
      <c r="D153" s="41">
        <v>4271.70626</v>
      </c>
      <c r="E153" s="41">
        <v>4279.27626</v>
      </c>
      <c r="F153" s="41">
        <v>4279.71626</v>
      </c>
      <c r="G153" s="41">
        <v>4309.34626</v>
      </c>
      <c r="H153" s="41">
        <v>4270.99626</v>
      </c>
      <c r="I153" s="41">
        <v>4271.17626</v>
      </c>
      <c r="J153" s="41">
        <v>4279.30626</v>
      </c>
      <c r="K153" s="41">
        <v>4279.57626</v>
      </c>
      <c r="L153" s="41">
        <v>4279.9362599999995</v>
      </c>
      <c r="M153" s="41">
        <v>4354.06626</v>
      </c>
      <c r="N153" s="41">
        <v>4377.516259999999</v>
      </c>
      <c r="O153" s="41">
        <v>4398.1862599999995</v>
      </c>
      <c r="P153" s="41">
        <v>4351.80626</v>
      </c>
      <c r="Q153" s="41">
        <v>4372.52626</v>
      </c>
      <c r="R153" s="41">
        <v>4387.25626</v>
      </c>
      <c r="S153" s="41">
        <v>4446.53626</v>
      </c>
      <c r="T153" s="41">
        <v>4531.82626</v>
      </c>
      <c r="U153" s="41">
        <v>4403.50626</v>
      </c>
      <c r="V153" s="41">
        <v>4403.24626</v>
      </c>
      <c r="W153" s="41">
        <v>4380.37626</v>
      </c>
      <c r="X153" s="41">
        <v>4302.80626</v>
      </c>
      <c r="Y153" s="41">
        <v>4395.29626</v>
      </c>
    </row>
    <row r="154" spans="1:25" ht="15.75" customHeight="1">
      <c r="A154" s="40">
        <f t="shared" si="3"/>
        <v>44483</v>
      </c>
      <c r="B154" s="41">
        <v>4317.81626</v>
      </c>
      <c r="C154" s="41">
        <v>4273.53626</v>
      </c>
      <c r="D154" s="41">
        <v>4271.8962599999995</v>
      </c>
      <c r="E154" s="41">
        <v>4274.4362599999995</v>
      </c>
      <c r="F154" s="41">
        <v>4274.29626</v>
      </c>
      <c r="G154" s="41">
        <v>4299.266259999999</v>
      </c>
      <c r="H154" s="41">
        <v>4270.92626</v>
      </c>
      <c r="I154" s="41">
        <v>4270.97626</v>
      </c>
      <c r="J154" s="41">
        <v>4271.24626</v>
      </c>
      <c r="K154" s="41">
        <v>4271.1862599999995</v>
      </c>
      <c r="L154" s="41">
        <v>4271.19626</v>
      </c>
      <c r="M154" s="41">
        <v>4346.53626</v>
      </c>
      <c r="N154" s="41">
        <v>4374.6862599999995</v>
      </c>
      <c r="O154" s="41">
        <v>4394.37626</v>
      </c>
      <c r="P154" s="41">
        <v>4346.79626</v>
      </c>
      <c r="Q154" s="41">
        <v>4367.10626</v>
      </c>
      <c r="R154" s="41">
        <v>4386.90626</v>
      </c>
      <c r="S154" s="41">
        <v>4446.66626</v>
      </c>
      <c r="T154" s="41">
        <v>4544.48626</v>
      </c>
      <c r="U154" s="41">
        <v>4394.4362599999995</v>
      </c>
      <c r="V154" s="41">
        <v>4389.03626</v>
      </c>
      <c r="W154" s="41">
        <v>4370.54626</v>
      </c>
      <c r="X154" s="41">
        <v>4283.08626</v>
      </c>
      <c r="Y154" s="41">
        <v>4392.05626</v>
      </c>
    </row>
    <row r="155" spans="1:25" ht="15.75" customHeight="1">
      <c r="A155" s="40">
        <f t="shared" si="3"/>
        <v>44484</v>
      </c>
      <c r="B155" s="41">
        <v>4299.75626</v>
      </c>
      <c r="C155" s="41">
        <v>4271.88626</v>
      </c>
      <c r="D155" s="41">
        <v>4271.92626</v>
      </c>
      <c r="E155" s="41">
        <v>4271.92626</v>
      </c>
      <c r="F155" s="41">
        <v>4271.86626</v>
      </c>
      <c r="G155" s="41">
        <v>4298.97626</v>
      </c>
      <c r="H155" s="41">
        <v>4270.97626</v>
      </c>
      <c r="I155" s="41">
        <v>4443.75626</v>
      </c>
      <c r="J155" s="41">
        <v>4398.516259999999</v>
      </c>
      <c r="K155" s="41">
        <v>4425.30626</v>
      </c>
      <c r="L155" s="41">
        <v>4429.16626</v>
      </c>
      <c r="M155" s="41">
        <v>4333.13626</v>
      </c>
      <c r="N155" s="41">
        <v>4271.266259999999</v>
      </c>
      <c r="O155" s="41">
        <v>4271.27626</v>
      </c>
      <c r="P155" s="41">
        <v>4271.31626</v>
      </c>
      <c r="Q155" s="41">
        <v>4289.73626</v>
      </c>
      <c r="R155" s="41">
        <v>4312.77626</v>
      </c>
      <c r="S155" s="41">
        <v>4437.81626</v>
      </c>
      <c r="T155" s="41">
        <v>4576.28626</v>
      </c>
      <c r="U155" s="41">
        <v>4444.22626</v>
      </c>
      <c r="V155" s="41">
        <v>4381.33626</v>
      </c>
      <c r="W155" s="41">
        <v>4349.72626</v>
      </c>
      <c r="X155" s="41">
        <v>4270.59626</v>
      </c>
      <c r="Y155" s="41">
        <v>4435.33626</v>
      </c>
    </row>
    <row r="156" spans="1:25" ht="15.75" customHeight="1">
      <c r="A156" s="40">
        <f t="shared" si="3"/>
        <v>44485</v>
      </c>
      <c r="B156" s="41">
        <v>4340.33626</v>
      </c>
      <c r="C156" s="41">
        <v>4287.17626</v>
      </c>
      <c r="D156" s="41">
        <v>4273.41626</v>
      </c>
      <c r="E156" s="41">
        <v>4285.13626</v>
      </c>
      <c r="F156" s="41">
        <v>4286.79626</v>
      </c>
      <c r="G156" s="41">
        <v>4310.83626</v>
      </c>
      <c r="H156" s="41">
        <v>4271.27626</v>
      </c>
      <c r="I156" s="41">
        <v>4294.40626</v>
      </c>
      <c r="J156" s="41">
        <v>4304.36626</v>
      </c>
      <c r="K156" s="41">
        <v>4310.23626</v>
      </c>
      <c r="L156" s="41">
        <v>4383.25626</v>
      </c>
      <c r="M156" s="41">
        <v>4358.6862599999995</v>
      </c>
      <c r="N156" s="41">
        <v>4274.46626</v>
      </c>
      <c r="O156" s="41">
        <v>4271.50626</v>
      </c>
      <c r="P156" s="41">
        <v>4285.45626</v>
      </c>
      <c r="Q156" s="41">
        <v>4306.45626</v>
      </c>
      <c r="R156" s="41">
        <v>4323.75626</v>
      </c>
      <c r="S156" s="41">
        <v>4465.38626</v>
      </c>
      <c r="T156" s="41">
        <v>4604.65626</v>
      </c>
      <c r="U156" s="41">
        <v>4488.74626</v>
      </c>
      <c r="V156" s="41">
        <v>4419.9362599999995</v>
      </c>
      <c r="W156" s="41">
        <v>4392.02626</v>
      </c>
      <c r="X156" s="41">
        <v>4287.88626</v>
      </c>
      <c r="Y156" s="41">
        <v>4393.03626</v>
      </c>
    </row>
    <row r="157" spans="1:25" ht="15.75" customHeight="1">
      <c r="A157" s="40">
        <f t="shared" si="3"/>
        <v>44486</v>
      </c>
      <c r="B157" s="41">
        <v>4286.79626</v>
      </c>
      <c r="C157" s="41">
        <v>4271.91626</v>
      </c>
      <c r="D157" s="41">
        <v>4271.95626</v>
      </c>
      <c r="E157" s="41">
        <v>4271.97626</v>
      </c>
      <c r="F157" s="41">
        <v>4271.9362599999995</v>
      </c>
      <c r="G157" s="41">
        <v>4284.6462599999995</v>
      </c>
      <c r="H157" s="41">
        <v>4271.38626</v>
      </c>
      <c r="I157" s="41">
        <v>4295.54626</v>
      </c>
      <c r="J157" s="41">
        <v>4271.37626</v>
      </c>
      <c r="K157" s="41">
        <v>4271.22626</v>
      </c>
      <c r="L157" s="41">
        <v>4271.20626</v>
      </c>
      <c r="M157" s="41">
        <v>4271.22626</v>
      </c>
      <c r="N157" s="41">
        <v>4271.33626</v>
      </c>
      <c r="O157" s="41">
        <v>4271.37626</v>
      </c>
      <c r="P157" s="41">
        <v>4271.34626</v>
      </c>
      <c r="Q157" s="41">
        <v>4271.3962599999995</v>
      </c>
      <c r="R157" s="41">
        <v>4271.30626</v>
      </c>
      <c r="S157" s="41">
        <v>4345.84626</v>
      </c>
      <c r="T157" s="41">
        <v>4494.53626</v>
      </c>
      <c r="U157" s="41">
        <v>4335.13626</v>
      </c>
      <c r="V157" s="41">
        <v>4308.72626</v>
      </c>
      <c r="W157" s="41">
        <v>4272.40626</v>
      </c>
      <c r="X157" s="41">
        <v>4270.71626</v>
      </c>
      <c r="Y157" s="41">
        <v>4350.41626</v>
      </c>
    </row>
    <row r="158" spans="1:25" ht="15.75" customHeight="1">
      <c r="A158" s="40">
        <f t="shared" si="3"/>
        <v>44487</v>
      </c>
      <c r="B158" s="41">
        <v>4334.63626</v>
      </c>
      <c r="C158" s="41">
        <v>4283.23626</v>
      </c>
      <c r="D158" s="41">
        <v>4271.8962599999995</v>
      </c>
      <c r="E158" s="41">
        <v>4279.41626</v>
      </c>
      <c r="F158" s="41">
        <v>4280.88626</v>
      </c>
      <c r="G158" s="41">
        <v>4325.70626</v>
      </c>
      <c r="H158" s="41">
        <v>4306.83626</v>
      </c>
      <c r="I158" s="41">
        <v>4474.33626</v>
      </c>
      <c r="J158" s="41">
        <v>4409.1862599999995</v>
      </c>
      <c r="K158" s="41">
        <v>4433.6862599999995</v>
      </c>
      <c r="L158" s="41">
        <v>4400.9362599999995</v>
      </c>
      <c r="M158" s="41">
        <v>4301.50626</v>
      </c>
      <c r="N158" s="41">
        <v>4297.23626</v>
      </c>
      <c r="O158" s="41">
        <v>4362.05626</v>
      </c>
      <c r="P158" s="41">
        <v>4398.71626</v>
      </c>
      <c r="Q158" s="41">
        <v>4404.57626</v>
      </c>
      <c r="R158" s="41">
        <v>4417.36626</v>
      </c>
      <c r="S158" s="41">
        <v>4431.75626</v>
      </c>
      <c r="T158" s="41">
        <v>4606.54626</v>
      </c>
      <c r="U158" s="41">
        <v>4489.63626</v>
      </c>
      <c r="V158" s="41">
        <v>4436.23626</v>
      </c>
      <c r="W158" s="41">
        <v>4406.70626</v>
      </c>
      <c r="X158" s="41">
        <v>4290.09626</v>
      </c>
      <c r="Y158" s="41">
        <v>4406.8962599999995</v>
      </c>
    </row>
    <row r="159" spans="1:25" ht="15.75" customHeight="1">
      <c r="A159" s="40">
        <f t="shared" si="3"/>
        <v>44488</v>
      </c>
      <c r="B159" s="41">
        <v>4339.74626</v>
      </c>
      <c r="C159" s="41">
        <v>4284.54626</v>
      </c>
      <c r="D159" s="41">
        <v>4271.56626</v>
      </c>
      <c r="E159" s="41">
        <v>4280.6462599999995</v>
      </c>
      <c r="F159" s="41">
        <v>4281.33626</v>
      </c>
      <c r="G159" s="41">
        <v>4320.59626</v>
      </c>
      <c r="H159" s="41">
        <v>4294.17626</v>
      </c>
      <c r="I159" s="41">
        <v>4455.346259999999</v>
      </c>
      <c r="J159" s="41">
        <v>4405.92626</v>
      </c>
      <c r="K159" s="41">
        <v>4418.21626</v>
      </c>
      <c r="L159" s="41">
        <v>4388.03626</v>
      </c>
      <c r="M159" s="41">
        <v>4297.30626</v>
      </c>
      <c r="N159" s="41">
        <v>4291.65626</v>
      </c>
      <c r="O159" s="41">
        <v>4356.1862599999995</v>
      </c>
      <c r="P159" s="41">
        <v>4390.98626</v>
      </c>
      <c r="Q159" s="41">
        <v>4396.61626</v>
      </c>
      <c r="R159" s="41">
        <v>4410.11626</v>
      </c>
      <c r="S159" s="41">
        <v>4428.87626</v>
      </c>
      <c r="T159" s="41">
        <v>4605.33626</v>
      </c>
      <c r="U159" s="41">
        <v>4485.94626</v>
      </c>
      <c r="V159" s="41">
        <v>4422.07626</v>
      </c>
      <c r="W159" s="41">
        <v>4398.3962599999995</v>
      </c>
      <c r="X159" s="41">
        <v>4287.97626</v>
      </c>
      <c r="Y159" s="41">
        <v>4390.17626</v>
      </c>
    </row>
    <row r="160" spans="1:25" ht="15.75" customHeight="1">
      <c r="A160" s="40">
        <f t="shared" si="3"/>
        <v>44489</v>
      </c>
      <c r="B160" s="41">
        <v>4343.17626</v>
      </c>
      <c r="C160" s="41">
        <v>4290.37626</v>
      </c>
      <c r="D160" s="41">
        <v>4277.42626</v>
      </c>
      <c r="E160" s="41">
        <v>4286.36626</v>
      </c>
      <c r="F160" s="41">
        <v>4286.84626</v>
      </c>
      <c r="G160" s="41">
        <v>4317.79626</v>
      </c>
      <c r="H160" s="41">
        <v>4314.80626</v>
      </c>
      <c r="I160" s="41">
        <v>4438.516259999999</v>
      </c>
      <c r="J160" s="41">
        <v>4416.20626</v>
      </c>
      <c r="K160" s="41">
        <v>4477.11626</v>
      </c>
      <c r="L160" s="41">
        <v>4506.02626</v>
      </c>
      <c r="M160" s="41">
        <v>4498.99626</v>
      </c>
      <c r="N160" s="41">
        <v>4484.27626</v>
      </c>
      <c r="O160" s="41">
        <v>4449.36626</v>
      </c>
      <c r="P160" s="41">
        <v>4466.38626</v>
      </c>
      <c r="Q160" s="41">
        <v>4486.73626</v>
      </c>
      <c r="R160" s="41">
        <v>4504.14626</v>
      </c>
      <c r="S160" s="41">
        <v>4492.91626</v>
      </c>
      <c r="T160" s="41">
        <v>4602.14626</v>
      </c>
      <c r="U160" s="41">
        <v>4490.12626</v>
      </c>
      <c r="V160" s="41">
        <v>4443.64626</v>
      </c>
      <c r="W160" s="41">
        <v>4392.71626</v>
      </c>
      <c r="X160" s="41">
        <v>4302.65626</v>
      </c>
      <c r="Y160" s="41">
        <v>4365.6462599999995</v>
      </c>
    </row>
    <row r="161" spans="1:25" ht="15.75" customHeight="1">
      <c r="A161" s="40">
        <f t="shared" si="3"/>
        <v>44490</v>
      </c>
      <c r="B161" s="41">
        <v>4301.99626</v>
      </c>
      <c r="C161" s="41">
        <v>4271.65626</v>
      </c>
      <c r="D161" s="41">
        <v>4275.66626</v>
      </c>
      <c r="E161" s="41">
        <v>4271.74626</v>
      </c>
      <c r="F161" s="41">
        <v>4271.67626</v>
      </c>
      <c r="G161" s="41">
        <v>4296.83626</v>
      </c>
      <c r="H161" s="41">
        <v>4280.17626</v>
      </c>
      <c r="I161" s="41">
        <v>4449.1862599999995</v>
      </c>
      <c r="J161" s="41">
        <v>4405.31626</v>
      </c>
      <c r="K161" s="41">
        <v>4438.766259999999</v>
      </c>
      <c r="L161" s="41">
        <v>4438.33626</v>
      </c>
      <c r="M161" s="41">
        <v>4353.08626</v>
      </c>
      <c r="N161" s="41">
        <v>4271.13626</v>
      </c>
      <c r="O161" s="41">
        <v>4271.22626</v>
      </c>
      <c r="P161" s="41">
        <v>4280.36626</v>
      </c>
      <c r="Q161" s="41">
        <v>4310.09626</v>
      </c>
      <c r="R161" s="41">
        <v>4327.75626</v>
      </c>
      <c r="S161" s="41">
        <v>4449.48626</v>
      </c>
      <c r="T161" s="41">
        <v>4591.22626</v>
      </c>
      <c r="U161" s="41">
        <v>4471.41626</v>
      </c>
      <c r="V161" s="41">
        <v>4399.79626</v>
      </c>
      <c r="W161" s="41">
        <v>4369.06626</v>
      </c>
      <c r="X161" s="41">
        <v>4278.50626</v>
      </c>
      <c r="Y161" s="41">
        <v>4372.36626</v>
      </c>
    </row>
    <row r="162" spans="1:25" ht="15.75" customHeight="1">
      <c r="A162" s="40">
        <f t="shared" si="3"/>
        <v>44491</v>
      </c>
      <c r="B162" s="41">
        <v>4324.20626</v>
      </c>
      <c r="C162" s="41">
        <v>4285.82626</v>
      </c>
      <c r="D162" s="41">
        <v>4275.69626</v>
      </c>
      <c r="E162" s="41">
        <v>4288.04626</v>
      </c>
      <c r="F162" s="41">
        <v>4291.30626</v>
      </c>
      <c r="G162" s="41">
        <v>4319.46626</v>
      </c>
      <c r="H162" s="41">
        <v>4270.57626</v>
      </c>
      <c r="I162" s="41">
        <v>4270.55626</v>
      </c>
      <c r="J162" s="41">
        <v>4270.6462599999995</v>
      </c>
      <c r="K162" s="41">
        <v>4270.97626</v>
      </c>
      <c r="L162" s="41">
        <v>4270.77626</v>
      </c>
      <c r="M162" s="41">
        <v>4306.75626</v>
      </c>
      <c r="N162" s="41">
        <v>4363.98626</v>
      </c>
      <c r="O162" s="41">
        <v>4333.30626</v>
      </c>
      <c r="P162" s="41">
        <v>4284.67626</v>
      </c>
      <c r="Q162" s="41">
        <v>4389.47626</v>
      </c>
      <c r="R162" s="41">
        <v>4420.72626</v>
      </c>
      <c r="S162" s="41">
        <v>4491.81626</v>
      </c>
      <c r="T162" s="41">
        <v>4528.60626</v>
      </c>
      <c r="U162" s="41">
        <v>4372.10626</v>
      </c>
      <c r="V162" s="41">
        <v>4350.1862599999995</v>
      </c>
      <c r="W162" s="41">
        <v>4315.94626</v>
      </c>
      <c r="X162" s="41">
        <v>4270.31626</v>
      </c>
      <c r="Y162" s="41">
        <v>4427.82626</v>
      </c>
    </row>
    <row r="163" spans="1:25" ht="15.75" customHeight="1">
      <c r="A163" s="40">
        <f t="shared" si="3"/>
        <v>44492</v>
      </c>
      <c r="B163" s="41">
        <v>4345.99626</v>
      </c>
      <c r="C163" s="41">
        <v>4292.86626</v>
      </c>
      <c r="D163" s="41">
        <v>4279.13626</v>
      </c>
      <c r="E163" s="41">
        <v>4293.34626</v>
      </c>
      <c r="F163" s="41">
        <v>4293.37626</v>
      </c>
      <c r="G163" s="41">
        <v>4320.35626</v>
      </c>
      <c r="H163" s="41">
        <v>4270.99626</v>
      </c>
      <c r="I163" s="41">
        <v>4270.90626</v>
      </c>
      <c r="J163" s="41">
        <v>4271.24626</v>
      </c>
      <c r="K163" s="41">
        <v>4271.03626</v>
      </c>
      <c r="L163" s="41">
        <v>4271.03626</v>
      </c>
      <c r="M163" s="41">
        <v>4308.88626</v>
      </c>
      <c r="N163" s="41">
        <v>4361.71626</v>
      </c>
      <c r="O163" s="41">
        <v>4334.30626</v>
      </c>
      <c r="P163" s="41">
        <v>4289.42626</v>
      </c>
      <c r="Q163" s="41">
        <v>4376.99626</v>
      </c>
      <c r="R163" s="41">
        <v>4402.12626</v>
      </c>
      <c r="S163" s="41">
        <v>4490.90626</v>
      </c>
      <c r="T163" s="41">
        <v>4527.91626</v>
      </c>
      <c r="U163" s="41">
        <v>4374.516259999999</v>
      </c>
      <c r="V163" s="41">
        <v>4358.91626</v>
      </c>
      <c r="W163" s="41">
        <v>4320.00626</v>
      </c>
      <c r="X163" s="41">
        <v>4270.50626</v>
      </c>
      <c r="Y163" s="41">
        <v>4369.54626</v>
      </c>
    </row>
    <row r="164" spans="1:25" ht="15.75" customHeight="1">
      <c r="A164" s="40">
        <f t="shared" si="3"/>
        <v>44493</v>
      </c>
      <c r="B164" s="41">
        <v>4313.16626</v>
      </c>
      <c r="C164" s="41">
        <v>4271.53626</v>
      </c>
      <c r="D164" s="41">
        <v>4277.36626</v>
      </c>
      <c r="E164" s="41">
        <v>4271.67626</v>
      </c>
      <c r="F164" s="41">
        <v>4271.67626</v>
      </c>
      <c r="G164" s="41">
        <v>4313.66626</v>
      </c>
      <c r="H164" s="41">
        <v>4274.92626</v>
      </c>
      <c r="I164" s="41">
        <v>4314.57626</v>
      </c>
      <c r="J164" s="41">
        <v>4280.96626</v>
      </c>
      <c r="K164" s="41">
        <v>4291.86626</v>
      </c>
      <c r="L164" s="41">
        <v>4280.31626</v>
      </c>
      <c r="M164" s="41">
        <v>4271.27626</v>
      </c>
      <c r="N164" s="41">
        <v>4276.52626</v>
      </c>
      <c r="O164" s="41">
        <v>4280.70626</v>
      </c>
      <c r="P164" s="41">
        <v>4271.35626</v>
      </c>
      <c r="Q164" s="41">
        <v>4298.83626</v>
      </c>
      <c r="R164" s="41">
        <v>4332.37626</v>
      </c>
      <c r="S164" s="41">
        <v>4502.15626</v>
      </c>
      <c r="T164" s="41">
        <v>4586.71626</v>
      </c>
      <c r="U164" s="41">
        <v>4454.516259999999</v>
      </c>
      <c r="V164" s="41">
        <v>4398.63626</v>
      </c>
      <c r="W164" s="41">
        <v>4368.22626</v>
      </c>
      <c r="X164" s="41">
        <v>4279.77626</v>
      </c>
      <c r="Y164" s="41">
        <v>4363.15626</v>
      </c>
    </row>
    <row r="165" spans="1:25" ht="15.75" customHeight="1">
      <c r="A165" s="40">
        <f t="shared" si="3"/>
        <v>44494</v>
      </c>
      <c r="B165" s="41">
        <v>4298.53626</v>
      </c>
      <c r="C165" s="41">
        <v>4271.59626</v>
      </c>
      <c r="D165" s="41">
        <v>4275.69626</v>
      </c>
      <c r="E165" s="41">
        <v>4271.67626</v>
      </c>
      <c r="F165" s="41">
        <v>4271.67626</v>
      </c>
      <c r="G165" s="41">
        <v>4309.22626</v>
      </c>
      <c r="H165" s="41">
        <v>4302.54626</v>
      </c>
      <c r="I165" s="41">
        <v>4458.28626</v>
      </c>
      <c r="J165" s="41">
        <v>4394.05626</v>
      </c>
      <c r="K165" s="41">
        <v>4442.07626</v>
      </c>
      <c r="L165" s="41">
        <v>4464.96626</v>
      </c>
      <c r="M165" s="41">
        <v>4444.17626</v>
      </c>
      <c r="N165" s="41">
        <v>4400.38626</v>
      </c>
      <c r="O165" s="41">
        <v>4380.62626</v>
      </c>
      <c r="P165" s="41">
        <v>4311.35626</v>
      </c>
      <c r="Q165" s="41">
        <v>4428.67626</v>
      </c>
      <c r="R165" s="41">
        <v>4457.78626</v>
      </c>
      <c r="S165" s="41">
        <v>4494.66626</v>
      </c>
      <c r="T165" s="41">
        <v>4547.65626</v>
      </c>
      <c r="U165" s="41">
        <v>4405.13626</v>
      </c>
      <c r="V165" s="41">
        <v>4366.28626</v>
      </c>
      <c r="W165" s="41">
        <v>4348.59626</v>
      </c>
      <c r="X165" s="41">
        <v>4269.46626</v>
      </c>
      <c r="Y165" s="41">
        <v>4384.10626</v>
      </c>
    </row>
    <row r="166" spans="1:25" ht="15.75" customHeight="1">
      <c r="A166" s="40">
        <f t="shared" si="3"/>
        <v>44495</v>
      </c>
      <c r="B166" s="41">
        <v>4319.84626</v>
      </c>
      <c r="C166" s="41">
        <v>4285.33626</v>
      </c>
      <c r="D166" s="41">
        <v>4279.10626</v>
      </c>
      <c r="E166" s="41">
        <v>4290.02626</v>
      </c>
      <c r="F166" s="41">
        <v>4297.84626</v>
      </c>
      <c r="G166" s="41">
        <v>4339.42626</v>
      </c>
      <c r="H166" s="41">
        <v>4358.766259999999</v>
      </c>
      <c r="I166" s="41">
        <v>4494.24626</v>
      </c>
      <c r="J166" s="41">
        <v>4471.67626</v>
      </c>
      <c r="K166" s="41">
        <v>4504.55626</v>
      </c>
      <c r="L166" s="41">
        <v>4534.56626</v>
      </c>
      <c r="M166" s="41">
        <v>4540.31626</v>
      </c>
      <c r="N166" s="41">
        <v>4542.016259999999</v>
      </c>
      <c r="O166" s="41">
        <v>4551.60626</v>
      </c>
      <c r="P166" s="41">
        <v>4530.00626</v>
      </c>
      <c r="Q166" s="41">
        <v>4534.27626</v>
      </c>
      <c r="R166" s="41">
        <v>4550.30626</v>
      </c>
      <c r="S166" s="41">
        <v>4543.67626</v>
      </c>
      <c r="T166" s="41">
        <v>4628.78626</v>
      </c>
      <c r="U166" s="41">
        <v>4519.40626</v>
      </c>
      <c r="V166" s="41">
        <v>4483.596259999999</v>
      </c>
      <c r="W166" s="41">
        <v>4443.44626</v>
      </c>
      <c r="X166" s="41">
        <v>4364.11626</v>
      </c>
      <c r="Y166" s="41">
        <v>4381.016259999999</v>
      </c>
    </row>
    <row r="167" spans="1:25" ht="15.75" customHeight="1">
      <c r="A167" s="40">
        <f t="shared" si="3"/>
        <v>44496</v>
      </c>
      <c r="B167" s="41">
        <v>4317.46626</v>
      </c>
      <c r="C167" s="41">
        <v>4284.16626</v>
      </c>
      <c r="D167" s="41">
        <v>4277.45626</v>
      </c>
      <c r="E167" s="41">
        <v>4286.19626</v>
      </c>
      <c r="F167" s="41">
        <v>4295.65626</v>
      </c>
      <c r="G167" s="41">
        <v>4322.22626</v>
      </c>
      <c r="H167" s="41">
        <v>4343.49626</v>
      </c>
      <c r="I167" s="41">
        <v>4480.32626</v>
      </c>
      <c r="J167" s="41">
        <v>4447.846259999999</v>
      </c>
      <c r="K167" s="41">
        <v>4482.15626</v>
      </c>
      <c r="L167" s="41">
        <v>4514.55626</v>
      </c>
      <c r="M167" s="41">
        <v>4525.88626</v>
      </c>
      <c r="N167" s="41">
        <v>4518.1862599999995</v>
      </c>
      <c r="O167" s="41">
        <v>4531.9362599999995</v>
      </c>
      <c r="P167" s="41">
        <v>4502.97626</v>
      </c>
      <c r="Q167" s="41">
        <v>4506.69626</v>
      </c>
      <c r="R167" s="41">
        <v>4516.52626</v>
      </c>
      <c r="S167" s="41">
        <v>4542.45626</v>
      </c>
      <c r="T167" s="41">
        <v>4601.55626</v>
      </c>
      <c r="U167" s="41">
        <v>4500.846259999999</v>
      </c>
      <c r="V167" s="41">
        <v>4480.25626</v>
      </c>
      <c r="W167" s="41">
        <v>4444.12626</v>
      </c>
      <c r="X167" s="41">
        <v>4362.42626</v>
      </c>
      <c r="Y167" s="41">
        <v>4389.52626</v>
      </c>
    </row>
    <row r="168" spans="1:25" ht="15.75" customHeight="1">
      <c r="A168" s="40">
        <f t="shared" si="3"/>
        <v>44497</v>
      </c>
      <c r="B168" s="41">
        <v>4307.05626</v>
      </c>
      <c r="C168" s="41">
        <v>4282.07626</v>
      </c>
      <c r="D168" s="41">
        <v>4275.45626</v>
      </c>
      <c r="E168" s="41">
        <v>4271.50626</v>
      </c>
      <c r="F168" s="41">
        <v>4271.56626</v>
      </c>
      <c r="G168" s="41">
        <v>4301.98626</v>
      </c>
      <c r="H168" s="41">
        <v>4303.52626</v>
      </c>
      <c r="I168" s="41">
        <v>4445.50626</v>
      </c>
      <c r="J168" s="41">
        <v>4395.23626</v>
      </c>
      <c r="K168" s="41">
        <v>4439.9362599999995</v>
      </c>
      <c r="L168" s="41">
        <v>4503.65626</v>
      </c>
      <c r="M168" s="41">
        <v>4477.64626</v>
      </c>
      <c r="N168" s="41">
        <v>4427.54626</v>
      </c>
      <c r="O168" s="41">
        <v>4408.16626</v>
      </c>
      <c r="P168" s="41">
        <v>4393.6862599999995</v>
      </c>
      <c r="Q168" s="41">
        <v>4451.55626</v>
      </c>
      <c r="R168" s="41">
        <v>4491.83626</v>
      </c>
      <c r="S168" s="41">
        <v>4490.40626</v>
      </c>
      <c r="T168" s="41">
        <v>4593.77626</v>
      </c>
      <c r="U168" s="41">
        <v>4475.4362599999995</v>
      </c>
      <c r="V168" s="41">
        <v>4406.11626</v>
      </c>
      <c r="W168" s="41">
        <v>4395.47626</v>
      </c>
      <c r="X168" s="41">
        <v>4278.81626</v>
      </c>
      <c r="Y168" s="41">
        <v>4390.94626</v>
      </c>
    </row>
    <row r="169" spans="1:25" ht="15.75" customHeight="1">
      <c r="A169" s="40">
        <f t="shared" si="3"/>
        <v>44498</v>
      </c>
      <c r="B169" s="41">
        <v>4305.19626</v>
      </c>
      <c r="C169" s="41">
        <v>4277.6462599999995</v>
      </c>
      <c r="D169" s="41">
        <v>4271.73626</v>
      </c>
      <c r="E169" s="41">
        <v>4271.6462599999995</v>
      </c>
      <c r="F169" s="41">
        <v>4271.65626</v>
      </c>
      <c r="G169" s="41">
        <v>4297.59626</v>
      </c>
      <c r="H169" s="41">
        <v>4282.63626</v>
      </c>
      <c r="I169" s="41">
        <v>4425.23626</v>
      </c>
      <c r="J169" s="41">
        <v>4387.00626</v>
      </c>
      <c r="K169" s="41">
        <v>4439.02626</v>
      </c>
      <c r="L169" s="41">
        <v>4487.15626</v>
      </c>
      <c r="M169" s="41">
        <v>4463.29626</v>
      </c>
      <c r="N169" s="41">
        <v>4416.92626</v>
      </c>
      <c r="O169" s="41">
        <v>4392.4362599999995</v>
      </c>
      <c r="P169" s="41">
        <v>4376.94626</v>
      </c>
      <c r="Q169" s="41">
        <v>4444.88626</v>
      </c>
      <c r="R169" s="41">
        <v>4475.33626</v>
      </c>
      <c r="S169" s="41">
        <v>4479.16626</v>
      </c>
      <c r="T169" s="41">
        <v>4576.03626</v>
      </c>
      <c r="U169" s="41">
        <v>4442.62626</v>
      </c>
      <c r="V169" s="41">
        <v>4398.79626</v>
      </c>
      <c r="W169" s="41">
        <v>4361.65626</v>
      </c>
      <c r="X169" s="41">
        <v>4267.32626</v>
      </c>
      <c r="Y169" s="41">
        <v>4384.9362599999995</v>
      </c>
    </row>
    <row r="170" spans="1:25" ht="15.75" customHeight="1">
      <c r="A170" s="40">
        <f t="shared" si="3"/>
        <v>44499</v>
      </c>
      <c r="B170" s="41">
        <v>4357.516259999999</v>
      </c>
      <c r="C170" s="41">
        <v>4333.42626</v>
      </c>
      <c r="D170" s="41">
        <v>4310.37626</v>
      </c>
      <c r="E170" s="41">
        <v>4299.06626</v>
      </c>
      <c r="F170" s="41">
        <v>4297.17626</v>
      </c>
      <c r="G170" s="41">
        <v>4333.10626</v>
      </c>
      <c r="H170" s="41">
        <v>4314.54626</v>
      </c>
      <c r="I170" s="41">
        <v>4363.05626</v>
      </c>
      <c r="J170" s="41">
        <v>4359.79626</v>
      </c>
      <c r="K170" s="41">
        <v>4355.96626</v>
      </c>
      <c r="L170" s="41">
        <v>4376.69626</v>
      </c>
      <c r="M170" s="41">
        <v>4385.10626</v>
      </c>
      <c r="N170" s="41">
        <v>4396.9362599999995</v>
      </c>
      <c r="O170" s="41">
        <v>4384.52626</v>
      </c>
      <c r="P170" s="41">
        <v>4352.21626</v>
      </c>
      <c r="Q170" s="41">
        <v>4401.61626</v>
      </c>
      <c r="R170" s="41">
        <v>4430.99626</v>
      </c>
      <c r="S170" s="41">
        <v>4553.19626</v>
      </c>
      <c r="T170" s="41">
        <v>4629.71626</v>
      </c>
      <c r="U170" s="41">
        <v>4518.15626</v>
      </c>
      <c r="V170" s="41">
        <v>4462.54626</v>
      </c>
      <c r="W170" s="41">
        <v>4443.06626</v>
      </c>
      <c r="X170" s="41">
        <v>4330.27626</v>
      </c>
      <c r="Y170" s="41">
        <v>4401.22626</v>
      </c>
    </row>
    <row r="171" spans="1:25" ht="15.75" customHeight="1">
      <c r="A171" s="40">
        <f t="shared" si="3"/>
        <v>44500</v>
      </c>
      <c r="B171" s="41">
        <v>4299.76626</v>
      </c>
      <c r="C171" s="41">
        <v>4278.156260000001</v>
      </c>
      <c r="D171" s="41">
        <v>4268.67626</v>
      </c>
      <c r="E171" s="41">
        <v>4268.72626</v>
      </c>
      <c r="F171" s="41">
        <v>4268.76626</v>
      </c>
      <c r="G171" s="41">
        <v>4286.13626</v>
      </c>
      <c r="H171" s="41">
        <v>4276.39626</v>
      </c>
      <c r="I171" s="41">
        <v>4329.83626</v>
      </c>
      <c r="J171" s="41">
        <v>4332.25626</v>
      </c>
      <c r="K171" s="41">
        <v>4388.72626</v>
      </c>
      <c r="L171" s="41">
        <v>4423.41626</v>
      </c>
      <c r="M171" s="41">
        <v>4438.96626</v>
      </c>
      <c r="N171" s="41">
        <v>4458.47626</v>
      </c>
      <c r="O171" s="41">
        <v>4456.64626</v>
      </c>
      <c r="P171" s="41">
        <v>4453.37626</v>
      </c>
      <c r="Q171" s="41">
        <v>4470.02626</v>
      </c>
      <c r="R171" s="41">
        <v>4471.3562600000005</v>
      </c>
      <c r="S171" s="41">
        <v>4541.43626</v>
      </c>
      <c r="T171" s="41">
        <v>4546.30626</v>
      </c>
      <c r="U171" s="41">
        <v>4435.78626</v>
      </c>
      <c r="V171" s="41">
        <v>4405.74626</v>
      </c>
      <c r="W171" s="41">
        <v>4365.526260000001</v>
      </c>
      <c r="X171" s="41">
        <v>4267.76626</v>
      </c>
      <c r="Y171" s="41">
        <v>4363.8162600000005</v>
      </c>
    </row>
    <row r="172" spans="1:25" ht="15.75" customHeight="1">
      <c r="A172" s="36"/>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5.75" customHeight="1">
      <c r="A173" s="36" t="s">
        <v>73</v>
      </c>
      <c r="B173" s="37"/>
      <c r="C173" s="38" t="s">
        <v>74</v>
      </c>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5.75" customHeight="1">
      <c r="A174" s="36" t="s">
        <v>75</v>
      </c>
      <c r="B174" s="37"/>
      <c r="C174" s="37"/>
      <c r="D174" s="37"/>
      <c r="E174" s="37"/>
      <c r="F174" s="37"/>
      <c r="G174" s="39" t="s">
        <v>76</v>
      </c>
      <c r="H174" s="37"/>
      <c r="I174" s="37"/>
      <c r="J174" s="37"/>
      <c r="K174" s="37"/>
      <c r="L174" s="37"/>
      <c r="M174" s="37"/>
      <c r="N174" s="37"/>
      <c r="O174" s="37"/>
      <c r="P174" s="37"/>
      <c r="Q174" s="37"/>
      <c r="R174" s="37"/>
      <c r="S174" s="37"/>
      <c r="T174" s="37"/>
      <c r="U174" s="37"/>
      <c r="V174" s="37"/>
      <c r="W174" s="37"/>
      <c r="X174" s="37"/>
      <c r="Y174" s="37"/>
    </row>
    <row r="175" spans="1:25" ht="15.75" customHeight="1">
      <c r="A175" s="89" t="s">
        <v>77</v>
      </c>
      <c r="B175" s="92" t="s">
        <v>78</v>
      </c>
      <c r="C175" s="93"/>
      <c r="D175" s="93"/>
      <c r="E175" s="93"/>
      <c r="F175" s="93"/>
      <c r="G175" s="93"/>
      <c r="H175" s="93"/>
      <c r="I175" s="93"/>
      <c r="J175" s="93"/>
      <c r="K175" s="93"/>
      <c r="L175" s="93"/>
      <c r="M175" s="93"/>
      <c r="N175" s="93"/>
      <c r="O175" s="93"/>
      <c r="P175" s="93"/>
      <c r="Q175" s="93"/>
      <c r="R175" s="93"/>
      <c r="S175" s="93"/>
      <c r="T175" s="93"/>
      <c r="U175" s="93"/>
      <c r="V175" s="93"/>
      <c r="W175" s="93"/>
      <c r="X175" s="93"/>
      <c r="Y175" s="94"/>
    </row>
    <row r="176" spans="1:25" ht="15.75" customHeight="1">
      <c r="A176" s="90"/>
      <c r="B176" s="95"/>
      <c r="C176" s="96"/>
      <c r="D176" s="96"/>
      <c r="E176" s="96"/>
      <c r="F176" s="96"/>
      <c r="G176" s="96"/>
      <c r="H176" s="96"/>
      <c r="I176" s="96"/>
      <c r="J176" s="96"/>
      <c r="K176" s="96"/>
      <c r="L176" s="96"/>
      <c r="M176" s="96"/>
      <c r="N176" s="96"/>
      <c r="O176" s="96"/>
      <c r="P176" s="96"/>
      <c r="Q176" s="96"/>
      <c r="R176" s="96"/>
      <c r="S176" s="96"/>
      <c r="T176" s="96"/>
      <c r="U176" s="96"/>
      <c r="V176" s="96"/>
      <c r="W176" s="96"/>
      <c r="X176" s="96"/>
      <c r="Y176" s="97"/>
    </row>
    <row r="177" spans="1:25" ht="15.75" customHeight="1">
      <c r="A177" s="90"/>
      <c r="B177" s="87" t="s">
        <v>79</v>
      </c>
      <c r="C177" s="87" t="s">
        <v>80</v>
      </c>
      <c r="D177" s="87" t="s">
        <v>81</v>
      </c>
      <c r="E177" s="87" t="s">
        <v>82</v>
      </c>
      <c r="F177" s="87" t="s">
        <v>83</v>
      </c>
      <c r="G177" s="87" t="s">
        <v>84</v>
      </c>
      <c r="H177" s="87" t="s">
        <v>85</v>
      </c>
      <c r="I177" s="87" t="s">
        <v>86</v>
      </c>
      <c r="J177" s="87" t="s">
        <v>87</v>
      </c>
      <c r="K177" s="87" t="s">
        <v>88</v>
      </c>
      <c r="L177" s="87" t="s">
        <v>89</v>
      </c>
      <c r="M177" s="87" t="s">
        <v>90</v>
      </c>
      <c r="N177" s="87" t="s">
        <v>91</v>
      </c>
      <c r="O177" s="87" t="s">
        <v>92</v>
      </c>
      <c r="P177" s="87" t="s">
        <v>93</v>
      </c>
      <c r="Q177" s="87" t="s">
        <v>94</v>
      </c>
      <c r="R177" s="87" t="s">
        <v>95</v>
      </c>
      <c r="S177" s="87" t="s">
        <v>96</v>
      </c>
      <c r="T177" s="87" t="s">
        <v>97</v>
      </c>
      <c r="U177" s="87" t="s">
        <v>98</v>
      </c>
      <c r="V177" s="87" t="s">
        <v>99</v>
      </c>
      <c r="W177" s="87" t="s">
        <v>100</v>
      </c>
      <c r="X177" s="87" t="s">
        <v>101</v>
      </c>
      <c r="Y177" s="87" t="s">
        <v>102</v>
      </c>
    </row>
    <row r="178" spans="1:25" ht="15.75" customHeight="1">
      <c r="A178" s="91"/>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row>
    <row r="179" spans="1:25" ht="15.75" customHeight="1">
      <c r="A179" s="40">
        <f>A30</f>
        <v>44470</v>
      </c>
      <c r="B179" s="41">
        <v>3019.95164</v>
      </c>
      <c r="C179" s="41">
        <v>3018.67164</v>
      </c>
      <c r="D179" s="41">
        <v>3018.36164</v>
      </c>
      <c r="E179" s="41">
        <v>3018.25164</v>
      </c>
      <c r="F179" s="41">
        <v>3018.2916400000004</v>
      </c>
      <c r="G179" s="41">
        <v>3018.48164</v>
      </c>
      <c r="H179" s="41">
        <v>3016.5416400000004</v>
      </c>
      <c r="I179" s="41">
        <v>3072.49164</v>
      </c>
      <c r="J179" s="41">
        <v>3053.70164</v>
      </c>
      <c r="K179" s="41">
        <v>3087.30164</v>
      </c>
      <c r="L179" s="41">
        <v>3115.9116400000003</v>
      </c>
      <c r="M179" s="41">
        <v>3138.80164</v>
      </c>
      <c r="N179" s="41">
        <v>3151.31164</v>
      </c>
      <c r="O179" s="41">
        <v>3139.92164</v>
      </c>
      <c r="P179" s="41">
        <v>3109.86164</v>
      </c>
      <c r="Q179" s="41">
        <v>3102.81164</v>
      </c>
      <c r="R179" s="41">
        <v>3088.10164</v>
      </c>
      <c r="S179" s="41">
        <v>3025.9316400000002</v>
      </c>
      <c r="T179" s="41">
        <v>3195.0016400000004</v>
      </c>
      <c r="U179" s="41">
        <v>3070.92164</v>
      </c>
      <c r="V179" s="41">
        <v>3050.1416400000003</v>
      </c>
      <c r="W179" s="41">
        <v>3018.28164</v>
      </c>
      <c r="X179" s="41">
        <v>3018.48164</v>
      </c>
      <c r="Y179" s="41">
        <v>3113.21164</v>
      </c>
    </row>
    <row r="180" spans="1:25" ht="15.75" customHeight="1">
      <c r="A180" s="40">
        <f>A179+1</f>
        <v>44471</v>
      </c>
      <c r="B180" s="41">
        <v>3022.86164</v>
      </c>
      <c r="C180" s="41">
        <v>3019.53164</v>
      </c>
      <c r="D180" s="41">
        <v>3019.53164</v>
      </c>
      <c r="E180" s="41">
        <v>3019.55164</v>
      </c>
      <c r="F180" s="41">
        <v>3019.50164</v>
      </c>
      <c r="G180" s="41">
        <v>3019.4316400000002</v>
      </c>
      <c r="H180" s="41">
        <v>3018.61164</v>
      </c>
      <c r="I180" s="41">
        <v>3095.9116400000003</v>
      </c>
      <c r="J180" s="41">
        <v>3057.2916400000004</v>
      </c>
      <c r="K180" s="41">
        <v>3107.88164</v>
      </c>
      <c r="L180" s="41">
        <v>3152.9316400000002</v>
      </c>
      <c r="M180" s="41">
        <v>3178.07164</v>
      </c>
      <c r="N180" s="41">
        <v>3184.6816400000002</v>
      </c>
      <c r="O180" s="41">
        <v>3173.94164</v>
      </c>
      <c r="P180" s="41">
        <v>3131.09164</v>
      </c>
      <c r="Q180" s="41">
        <v>3114.57164</v>
      </c>
      <c r="R180" s="41">
        <v>3099.10164</v>
      </c>
      <c r="S180" s="41">
        <v>3017.63164</v>
      </c>
      <c r="T180" s="41">
        <v>3244.76164</v>
      </c>
      <c r="U180" s="41">
        <v>3084.28164</v>
      </c>
      <c r="V180" s="41">
        <v>3048.71164</v>
      </c>
      <c r="W180" s="41">
        <v>3015.8316400000003</v>
      </c>
      <c r="X180" s="41">
        <v>3016.45164</v>
      </c>
      <c r="Y180" s="41">
        <v>3124.97164</v>
      </c>
    </row>
    <row r="181" spans="1:25" ht="15.75" customHeight="1">
      <c r="A181" s="40">
        <f aca="true" t="shared" si="4" ref="A181:A209">A180+1</f>
        <v>44472</v>
      </c>
      <c r="B181" s="41">
        <v>3027.46164</v>
      </c>
      <c r="C181" s="41">
        <v>3019.6816400000002</v>
      </c>
      <c r="D181" s="41">
        <v>3019.71164</v>
      </c>
      <c r="E181" s="41">
        <v>3019.73164</v>
      </c>
      <c r="F181" s="41">
        <v>3019.71164</v>
      </c>
      <c r="G181" s="41">
        <v>3021.85164</v>
      </c>
      <c r="H181" s="41">
        <v>3018.92164</v>
      </c>
      <c r="I181" s="41">
        <v>3088.30164</v>
      </c>
      <c r="J181" s="41">
        <v>3068.4316400000002</v>
      </c>
      <c r="K181" s="41">
        <v>3157.88164</v>
      </c>
      <c r="L181" s="41">
        <v>3183.57164</v>
      </c>
      <c r="M181" s="41">
        <v>3194.22164</v>
      </c>
      <c r="N181" s="41">
        <v>3201.56164</v>
      </c>
      <c r="O181" s="41">
        <v>3212.26164</v>
      </c>
      <c r="P181" s="41">
        <v>3168.81164</v>
      </c>
      <c r="Q181" s="41">
        <v>3188.14164</v>
      </c>
      <c r="R181" s="41">
        <v>3205.3316400000003</v>
      </c>
      <c r="S181" s="41">
        <v>3186.3316400000003</v>
      </c>
      <c r="T181" s="41">
        <v>3322.7116400000004</v>
      </c>
      <c r="U181" s="41">
        <v>3224.11164</v>
      </c>
      <c r="V181" s="41">
        <v>3188.92164</v>
      </c>
      <c r="W181" s="41">
        <v>3153.3316400000003</v>
      </c>
      <c r="X181" s="41">
        <v>3027.13164</v>
      </c>
      <c r="Y181" s="41">
        <v>3112.45164</v>
      </c>
    </row>
    <row r="182" spans="1:25" ht="15.75" customHeight="1">
      <c r="A182" s="40">
        <f t="shared" si="4"/>
        <v>44473</v>
      </c>
      <c r="B182" s="41">
        <v>3026.28164</v>
      </c>
      <c r="C182" s="41">
        <v>3019.61164</v>
      </c>
      <c r="D182" s="41">
        <v>3019.72164</v>
      </c>
      <c r="E182" s="41">
        <v>3019.6816400000002</v>
      </c>
      <c r="F182" s="41">
        <v>3019.5816400000003</v>
      </c>
      <c r="G182" s="41">
        <v>3021.74164</v>
      </c>
      <c r="H182" s="41">
        <v>3018.24164</v>
      </c>
      <c r="I182" s="41">
        <v>3123.22164</v>
      </c>
      <c r="J182" s="41">
        <v>3097.78164</v>
      </c>
      <c r="K182" s="41">
        <v>3148.6416400000003</v>
      </c>
      <c r="L182" s="41">
        <v>3175.23164</v>
      </c>
      <c r="M182" s="41">
        <v>3183.10164</v>
      </c>
      <c r="N182" s="41">
        <v>3172.74164</v>
      </c>
      <c r="O182" s="41">
        <v>3183.26164</v>
      </c>
      <c r="P182" s="41">
        <v>3156.09164</v>
      </c>
      <c r="Q182" s="41">
        <v>3160.7916400000004</v>
      </c>
      <c r="R182" s="41">
        <v>3179.9116400000003</v>
      </c>
      <c r="S182" s="41">
        <v>3157.76164</v>
      </c>
      <c r="T182" s="41">
        <v>3255.43164</v>
      </c>
      <c r="U182" s="41">
        <v>3177.61164</v>
      </c>
      <c r="V182" s="41">
        <v>3161.52164</v>
      </c>
      <c r="W182" s="41">
        <v>3128.99164</v>
      </c>
      <c r="X182" s="41">
        <v>3027.5816400000003</v>
      </c>
      <c r="Y182" s="41">
        <v>3088.4316400000002</v>
      </c>
    </row>
    <row r="183" spans="1:25" ht="15.75" customHeight="1">
      <c r="A183" s="40">
        <f t="shared" si="4"/>
        <v>44474</v>
      </c>
      <c r="B183" s="41">
        <v>3023.78164</v>
      </c>
      <c r="C183" s="41">
        <v>3019.9316400000002</v>
      </c>
      <c r="D183" s="41">
        <v>3019.90164</v>
      </c>
      <c r="E183" s="41">
        <v>3019.8716400000003</v>
      </c>
      <c r="F183" s="41">
        <v>3019.85164</v>
      </c>
      <c r="G183" s="41">
        <v>3022.11164</v>
      </c>
      <c r="H183" s="41">
        <v>3019.30164</v>
      </c>
      <c r="I183" s="41">
        <v>3129.09164</v>
      </c>
      <c r="J183" s="41">
        <v>3098.72164</v>
      </c>
      <c r="K183" s="41">
        <v>3154.72164</v>
      </c>
      <c r="L183" s="41">
        <v>3177.42164</v>
      </c>
      <c r="M183" s="41">
        <v>3186.03164</v>
      </c>
      <c r="N183" s="41">
        <v>3193.97164</v>
      </c>
      <c r="O183" s="41">
        <v>3183.88164</v>
      </c>
      <c r="P183" s="41">
        <v>3159.4316400000002</v>
      </c>
      <c r="Q183" s="41">
        <v>3161.1616400000003</v>
      </c>
      <c r="R183" s="41">
        <v>3171.6616400000003</v>
      </c>
      <c r="S183" s="41">
        <v>3150.90164</v>
      </c>
      <c r="T183" s="41">
        <v>3253.0016400000004</v>
      </c>
      <c r="U183" s="41">
        <v>3176.17164</v>
      </c>
      <c r="V183" s="41">
        <v>3151.97164</v>
      </c>
      <c r="W183" s="41">
        <v>3117.98164</v>
      </c>
      <c r="X183" s="41">
        <v>3022.4116400000003</v>
      </c>
      <c r="Y183" s="41">
        <v>3079.65164</v>
      </c>
    </row>
    <row r="184" spans="1:25" ht="15.75" customHeight="1">
      <c r="A184" s="40">
        <f t="shared" si="4"/>
        <v>44475</v>
      </c>
      <c r="B184" s="41">
        <v>3032.45164</v>
      </c>
      <c r="C184" s="41">
        <v>3022.40164</v>
      </c>
      <c r="D184" s="41">
        <v>3020.2916400000004</v>
      </c>
      <c r="E184" s="41">
        <v>3019.1216400000003</v>
      </c>
      <c r="F184" s="41">
        <v>3023.53164</v>
      </c>
      <c r="G184" s="41">
        <v>3029.42164</v>
      </c>
      <c r="H184" s="41">
        <v>3019.10164</v>
      </c>
      <c r="I184" s="41">
        <v>3034.00164</v>
      </c>
      <c r="J184" s="41">
        <v>3054.82164</v>
      </c>
      <c r="K184" s="41">
        <v>3137.09164</v>
      </c>
      <c r="L184" s="41">
        <v>3155.3916400000003</v>
      </c>
      <c r="M184" s="41">
        <v>3157.06164</v>
      </c>
      <c r="N184" s="41">
        <v>3157.42164</v>
      </c>
      <c r="O184" s="41">
        <v>3083.25164</v>
      </c>
      <c r="P184" s="41">
        <v>3077.02164</v>
      </c>
      <c r="Q184" s="41">
        <v>3083.57164</v>
      </c>
      <c r="R184" s="41">
        <v>3177.59164</v>
      </c>
      <c r="S184" s="41">
        <v>3167.10164</v>
      </c>
      <c r="T184" s="41">
        <v>3254.6216400000003</v>
      </c>
      <c r="U184" s="41">
        <v>3191.22164</v>
      </c>
      <c r="V184" s="41">
        <v>3159.56164</v>
      </c>
      <c r="W184" s="41">
        <v>3147.8316400000003</v>
      </c>
      <c r="X184" s="41">
        <v>3062.05164</v>
      </c>
      <c r="Y184" s="41">
        <v>3049.82164</v>
      </c>
    </row>
    <row r="185" spans="1:25" ht="15.75" customHeight="1">
      <c r="A185" s="40">
        <f t="shared" si="4"/>
        <v>44476</v>
      </c>
      <c r="B185" s="41">
        <v>3024.50164</v>
      </c>
      <c r="C185" s="41">
        <v>3018.96164</v>
      </c>
      <c r="D185" s="41">
        <v>3018.19164</v>
      </c>
      <c r="E185" s="41">
        <v>3014.70164</v>
      </c>
      <c r="F185" s="41">
        <v>3019.56164</v>
      </c>
      <c r="G185" s="41">
        <v>3023.11164</v>
      </c>
      <c r="H185" s="41">
        <v>3026.52164</v>
      </c>
      <c r="I185" s="41">
        <v>3052.34164</v>
      </c>
      <c r="J185" s="41">
        <v>3049.36164</v>
      </c>
      <c r="K185" s="41">
        <v>3064.4316400000002</v>
      </c>
      <c r="L185" s="41">
        <v>3069.3916400000003</v>
      </c>
      <c r="M185" s="41">
        <v>3066.98164</v>
      </c>
      <c r="N185" s="41">
        <v>3062.46164</v>
      </c>
      <c r="O185" s="41">
        <v>3055.55164</v>
      </c>
      <c r="P185" s="41">
        <v>3059.52164</v>
      </c>
      <c r="Q185" s="41">
        <v>3063.55164</v>
      </c>
      <c r="R185" s="41">
        <v>3069.97164</v>
      </c>
      <c r="S185" s="41">
        <v>3068.69164</v>
      </c>
      <c r="T185" s="41">
        <v>3244.97164</v>
      </c>
      <c r="U185" s="41">
        <v>3169.9116400000003</v>
      </c>
      <c r="V185" s="41">
        <v>3058.26164</v>
      </c>
      <c r="W185" s="41">
        <v>3047.01164</v>
      </c>
      <c r="X185" s="41">
        <v>3027.00164</v>
      </c>
      <c r="Y185" s="41">
        <v>3033.50164</v>
      </c>
    </row>
    <row r="186" spans="1:25" ht="15.75" customHeight="1">
      <c r="A186" s="40">
        <f t="shared" si="4"/>
        <v>44477</v>
      </c>
      <c r="B186" s="41">
        <v>3026.86164</v>
      </c>
      <c r="C186" s="41">
        <v>3020.48164</v>
      </c>
      <c r="D186" s="41">
        <v>3019.28164</v>
      </c>
      <c r="E186" s="41">
        <v>3016.67164</v>
      </c>
      <c r="F186" s="41">
        <v>3021.09164</v>
      </c>
      <c r="G186" s="41">
        <v>3033.7916400000004</v>
      </c>
      <c r="H186" s="41">
        <v>3047.07164</v>
      </c>
      <c r="I186" s="41">
        <v>3130.60164</v>
      </c>
      <c r="J186" s="41">
        <v>3114.7916400000004</v>
      </c>
      <c r="K186" s="41">
        <v>3136.57164</v>
      </c>
      <c r="L186" s="41">
        <v>3155.24164</v>
      </c>
      <c r="M186" s="41">
        <v>3157.07164</v>
      </c>
      <c r="N186" s="41">
        <v>3156.88164</v>
      </c>
      <c r="O186" s="41">
        <v>3164.80164</v>
      </c>
      <c r="P186" s="41">
        <v>3146.80164</v>
      </c>
      <c r="Q186" s="41">
        <v>3150.61164</v>
      </c>
      <c r="R186" s="41">
        <v>3157.35164</v>
      </c>
      <c r="S186" s="41">
        <v>3197.52164</v>
      </c>
      <c r="T186" s="41">
        <v>3263.73164</v>
      </c>
      <c r="U186" s="41">
        <v>3175.94164</v>
      </c>
      <c r="V186" s="41">
        <v>3151.1616400000003</v>
      </c>
      <c r="W186" s="41">
        <v>3129.95164</v>
      </c>
      <c r="X186" s="41">
        <v>3061.78164</v>
      </c>
      <c r="Y186" s="41">
        <v>3076.47164</v>
      </c>
    </row>
    <row r="187" spans="1:25" ht="15.75" customHeight="1">
      <c r="A187" s="40">
        <f t="shared" si="4"/>
        <v>44478</v>
      </c>
      <c r="B187" s="41">
        <v>3051.98164</v>
      </c>
      <c r="C187" s="41">
        <v>3031.82164</v>
      </c>
      <c r="D187" s="41">
        <v>3024.97164</v>
      </c>
      <c r="E187" s="41">
        <v>3031.0416400000004</v>
      </c>
      <c r="F187" s="41">
        <v>3029.82164</v>
      </c>
      <c r="G187" s="41">
        <v>3046.48164</v>
      </c>
      <c r="H187" s="41">
        <v>3044.3316400000003</v>
      </c>
      <c r="I187" s="41">
        <v>3067.84164</v>
      </c>
      <c r="J187" s="41">
        <v>3073.27164</v>
      </c>
      <c r="K187" s="41">
        <v>3104.84164</v>
      </c>
      <c r="L187" s="41">
        <v>3116.06164</v>
      </c>
      <c r="M187" s="41">
        <v>3116.1416400000003</v>
      </c>
      <c r="N187" s="41">
        <v>3109.48164</v>
      </c>
      <c r="O187" s="41">
        <v>3091.96164</v>
      </c>
      <c r="P187" s="41">
        <v>3092.09164</v>
      </c>
      <c r="Q187" s="41">
        <v>3099.25164</v>
      </c>
      <c r="R187" s="41">
        <v>3113.13164</v>
      </c>
      <c r="S187" s="41">
        <v>3216.98164</v>
      </c>
      <c r="T187" s="41">
        <v>3269.6616400000003</v>
      </c>
      <c r="U187" s="41">
        <v>3197.52164</v>
      </c>
      <c r="V187" s="41">
        <v>3083.60164</v>
      </c>
      <c r="W187" s="41">
        <v>3073.48164</v>
      </c>
      <c r="X187" s="41">
        <v>3041.21164</v>
      </c>
      <c r="Y187" s="41">
        <v>3081.49164</v>
      </c>
    </row>
    <row r="188" spans="1:25" ht="15.75" customHeight="1">
      <c r="A188" s="40">
        <f t="shared" si="4"/>
        <v>44479</v>
      </c>
      <c r="B188" s="41">
        <v>3068.6616400000003</v>
      </c>
      <c r="C188" s="41">
        <v>3032.0816400000003</v>
      </c>
      <c r="D188" s="41">
        <v>3023.63164</v>
      </c>
      <c r="E188" s="41">
        <v>3028.63164</v>
      </c>
      <c r="F188" s="41">
        <v>3030.1216400000003</v>
      </c>
      <c r="G188" s="41">
        <v>3051.15164</v>
      </c>
      <c r="H188" s="41">
        <v>3039.98164</v>
      </c>
      <c r="I188" s="41">
        <v>3119.74164</v>
      </c>
      <c r="J188" s="41">
        <v>3103.0416400000004</v>
      </c>
      <c r="K188" s="41">
        <v>3169.72164</v>
      </c>
      <c r="L188" s="41">
        <v>3201.1616400000003</v>
      </c>
      <c r="M188" s="41">
        <v>3191.18164</v>
      </c>
      <c r="N188" s="41">
        <v>3183.86164</v>
      </c>
      <c r="O188" s="41">
        <v>3157.42164</v>
      </c>
      <c r="P188" s="41">
        <v>3171.11164</v>
      </c>
      <c r="Q188" s="41">
        <v>3184.70164</v>
      </c>
      <c r="R188" s="41">
        <v>3196.40164</v>
      </c>
      <c r="S188" s="41">
        <v>3195.86164</v>
      </c>
      <c r="T188" s="41">
        <v>3291.90164</v>
      </c>
      <c r="U188" s="41">
        <v>3209.4616400000004</v>
      </c>
      <c r="V188" s="41">
        <v>3189.82164</v>
      </c>
      <c r="W188" s="41">
        <v>3134.8316400000003</v>
      </c>
      <c r="X188" s="41">
        <v>3038.76164</v>
      </c>
      <c r="Y188" s="41">
        <v>3109.09164</v>
      </c>
    </row>
    <row r="189" spans="1:25" ht="15.75" customHeight="1">
      <c r="A189" s="40">
        <f t="shared" si="4"/>
        <v>44480</v>
      </c>
      <c r="B189" s="41">
        <v>3081.92164</v>
      </c>
      <c r="C189" s="41">
        <v>3038.1416400000003</v>
      </c>
      <c r="D189" s="41">
        <v>3025.6216400000003</v>
      </c>
      <c r="E189" s="41">
        <v>3035.56164</v>
      </c>
      <c r="F189" s="41">
        <v>3035.03164</v>
      </c>
      <c r="G189" s="41">
        <v>3072.42164</v>
      </c>
      <c r="H189" s="41">
        <v>3065.28164</v>
      </c>
      <c r="I189" s="41">
        <v>3211.17164</v>
      </c>
      <c r="J189" s="41">
        <v>3177.00164</v>
      </c>
      <c r="K189" s="41">
        <v>3236.36164</v>
      </c>
      <c r="L189" s="41">
        <v>3271.0416400000004</v>
      </c>
      <c r="M189" s="41">
        <v>3264.49164</v>
      </c>
      <c r="N189" s="41">
        <v>3251.2916400000004</v>
      </c>
      <c r="O189" s="41">
        <v>3214.43164</v>
      </c>
      <c r="P189" s="41">
        <v>3234.51164</v>
      </c>
      <c r="Q189" s="41">
        <v>3253.27164</v>
      </c>
      <c r="R189" s="41">
        <v>3269.8716400000003</v>
      </c>
      <c r="S189" s="41">
        <v>3236.78164</v>
      </c>
      <c r="T189" s="41">
        <v>3343.60164</v>
      </c>
      <c r="U189" s="41">
        <v>3241.77164</v>
      </c>
      <c r="V189" s="41">
        <v>3198.94164</v>
      </c>
      <c r="W189" s="41">
        <v>3144.6216400000003</v>
      </c>
      <c r="X189" s="41">
        <v>3045.67164</v>
      </c>
      <c r="Y189" s="41">
        <v>3135.53164</v>
      </c>
    </row>
    <row r="190" spans="1:25" ht="15.75" customHeight="1">
      <c r="A190" s="40">
        <f t="shared" si="4"/>
        <v>44481</v>
      </c>
      <c r="B190" s="41">
        <v>3093.61164</v>
      </c>
      <c r="C190" s="41">
        <v>3042.1816400000002</v>
      </c>
      <c r="D190" s="41">
        <v>3026.84164</v>
      </c>
      <c r="E190" s="41">
        <v>3039.1416400000003</v>
      </c>
      <c r="F190" s="41">
        <v>3038.46164</v>
      </c>
      <c r="G190" s="41">
        <v>3084.03164</v>
      </c>
      <c r="H190" s="41">
        <v>3073.11164</v>
      </c>
      <c r="I190" s="41">
        <v>3213.28164</v>
      </c>
      <c r="J190" s="41">
        <v>3182.8716400000003</v>
      </c>
      <c r="K190" s="41">
        <v>3242.6216400000003</v>
      </c>
      <c r="L190" s="41">
        <v>3260.63164</v>
      </c>
      <c r="M190" s="41">
        <v>3264.7116400000004</v>
      </c>
      <c r="N190" s="41">
        <v>3242.1216400000003</v>
      </c>
      <c r="O190" s="41">
        <v>3207.53164</v>
      </c>
      <c r="P190" s="41">
        <v>3226.5416400000004</v>
      </c>
      <c r="Q190" s="41">
        <v>3244.5016400000004</v>
      </c>
      <c r="R190" s="41">
        <v>3260.85164</v>
      </c>
      <c r="S190" s="41">
        <v>3234.42164</v>
      </c>
      <c r="T190" s="41">
        <v>3311.98164</v>
      </c>
      <c r="U190" s="41">
        <v>3220.24164</v>
      </c>
      <c r="V190" s="41">
        <v>3195.67164</v>
      </c>
      <c r="W190" s="41">
        <v>3137.32164</v>
      </c>
      <c r="X190" s="41">
        <v>3042.09164</v>
      </c>
      <c r="Y190" s="41">
        <v>3111.28164</v>
      </c>
    </row>
    <row r="191" spans="1:25" ht="15.75" customHeight="1">
      <c r="A191" s="40">
        <f t="shared" si="4"/>
        <v>44482</v>
      </c>
      <c r="B191" s="41">
        <v>3078.3916400000003</v>
      </c>
      <c r="C191" s="41">
        <v>3028.52164</v>
      </c>
      <c r="D191" s="41">
        <v>3019.80164</v>
      </c>
      <c r="E191" s="41">
        <v>3027.3716400000003</v>
      </c>
      <c r="F191" s="41">
        <v>3027.81164</v>
      </c>
      <c r="G191" s="41">
        <v>3057.44164</v>
      </c>
      <c r="H191" s="41">
        <v>3019.09164</v>
      </c>
      <c r="I191" s="41">
        <v>3019.27164</v>
      </c>
      <c r="J191" s="41">
        <v>3027.40164</v>
      </c>
      <c r="K191" s="41">
        <v>3027.67164</v>
      </c>
      <c r="L191" s="41">
        <v>3028.03164</v>
      </c>
      <c r="M191" s="41">
        <v>3102.1616400000003</v>
      </c>
      <c r="N191" s="41">
        <v>3125.61164</v>
      </c>
      <c r="O191" s="41">
        <v>3146.28164</v>
      </c>
      <c r="P191" s="41">
        <v>3099.90164</v>
      </c>
      <c r="Q191" s="41">
        <v>3120.6216400000003</v>
      </c>
      <c r="R191" s="41">
        <v>3135.35164</v>
      </c>
      <c r="S191" s="41">
        <v>3194.63164</v>
      </c>
      <c r="T191" s="41">
        <v>3279.92164</v>
      </c>
      <c r="U191" s="41">
        <v>3151.60164</v>
      </c>
      <c r="V191" s="41">
        <v>3151.34164</v>
      </c>
      <c r="W191" s="41">
        <v>3128.47164</v>
      </c>
      <c r="X191" s="41">
        <v>3050.90164</v>
      </c>
      <c r="Y191" s="41">
        <v>3143.3916400000003</v>
      </c>
    </row>
    <row r="192" spans="1:25" ht="15.75" customHeight="1">
      <c r="A192" s="40">
        <f t="shared" si="4"/>
        <v>44483</v>
      </c>
      <c r="B192" s="41">
        <v>3065.9116400000003</v>
      </c>
      <c r="C192" s="41">
        <v>3021.63164</v>
      </c>
      <c r="D192" s="41">
        <v>3019.99164</v>
      </c>
      <c r="E192" s="41">
        <v>3022.53164</v>
      </c>
      <c r="F192" s="41">
        <v>3022.3916400000003</v>
      </c>
      <c r="G192" s="41">
        <v>3047.36164</v>
      </c>
      <c r="H192" s="41">
        <v>3019.02164</v>
      </c>
      <c r="I192" s="41">
        <v>3019.07164</v>
      </c>
      <c r="J192" s="41">
        <v>3019.34164</v>
      </c>
      <c r="K192" s="41">
        <v>3019.28164</v>
      </c>
      <c r="L192" s="41">
        <v>3019.2916400000004</v>
      </c>
      <c r="M192" s="41">
        <v>3094.63164</v>
      </c>
      <c r="N192" s="41">
        <v>3122.78164</v>
      </c>
      <c r="O192" s="41">
        <v>3142.47164</v>
      </c>
      <c r="P192" s="41">
        <v>3094.8916400000003</v>
      </c>
      <c r="Q192" s="41">
        <v>3115.20164</v>
      </c>
      <c r="R192" s="41">
        <v>3135.00164</v>
      </c>
      <c r="S192" s="41">
        <v>3194.76164</v>
      </c>
      <c r="T192" s="41">
        <v>3292.5816400000003</v>
      </c>
      <c r="U192" s="41">
        <v>3142.53164</v>
      </c>
      <c r="V192" s="41">
        <v>3137.13164</v>
      </c>
      <c r="W192" s="41">
        <v>3118.6416400000003</v>
      </c>
      <c r="X192" s="41">
        <v>3031.1816400000002</v>
      </c>
      <c r="Y192" s="41">
        <v>3140.15164</v>
      </c>
    </row>
    <row r="193" spans="1:25" ht="15.75" customHeight="1">
      <c r="A193" s="40">
        <f t="shared" si="4"/>
        <v>44484</v>
      </c>
      <c r="B193" s="41">
        <v>3047.85164</v>
      </c>
      <c r="C193" s="41">
        <v>3019.98164</v>
      </c>
      <c r="D193" s="41">
        <v>3020.02164</v>
      </c>
      <c r="E193" s="41">
        <v>3020.02164</v>
      </c>
      <c r="F193" s="41">
        <v>3019.96164</v>
      </c>
      <c r="G193" s="41">
        <v>3047.07164</v>
      </c>
      <c r="H193" s="41">
        <v>3019.07164</v>
      </c>
      <c r="I193" s="41">
        <v>3191.85164</v>
      </c>
      <c r="J193" s="41">
        <v>3146.61164</v>
      </c>
      <c r="K193" s="41">
        <v>3173.40164</v>
      </c>
      <c r="L193" s="41">
        <v>3177.26164</v>
      </c>
      <c r="M193" s="41">
        <v>3081.23164</v>
      </c>
      <c r="N193" s="41">
        <v>3019.36164</v>
      </c>
      <c r="O193" s="41">
        <v>3019.3716400000003</v>
      </c>
      <c r="P193" s="41">
        <v>3019.4116400000003</v>
      </c>
      <c r="Q193" s="41">
        <v>3037.8316400000003</v>
      </c>
      <c r="R193" s="41">
        <v>3060.8716400000003</v>
      </c>
      <c r="S193" s="41">
        <v>3185.9116400000003</v>
      </c>
      <c r="T193" s="41">
        <v>3324.38164</v>
      </c>
      <c r="U193" s="41">
        <v>3192.32164</v>
      </c>
      <c r="V193" s="41">
        <v>3129.4316400000002</v>
      </c>
      <c r="W193" s="41">
        <v>3097.82164</v>
      </c>
      <c r="X193" s="41">
        <v>3018.69164</v>
      </c>
      <c r="Y193" s="41">
        <v>3183.4316400000002</v>
      </c>
    </row>
    <row r="194" spans="1:25" ht="15.75" customHeight="1">
      <c r="A194" s="40">
        <f t="shared" si="4"/>
        <v>44485</v>
      </c>
      <c r="B194" s="41">
        <v>3088.4316400000002</v>
      </c>
      <c r="C194" s="41">
        <v>3035.27164</v>
      </c>
      <c r="D194" s="41">
        <v>3021.51164</v>
      </c>
      <c r="E194" s="41">
        <v>3033.23164</v>
      </c>
      <c r="F194" s="41">
        <v>3034.8916400000003</v>
      </c>
      <c r="G194" s="41">
        <v>3058.9316400000002</v>
      </c>
      <c r="H194" s="41">
        <v>3019.3716400000003</v>
      </c>
      <c r="I194" s="41">
        <v>3042.50164</v>
      </c>
      <c r="J194" s="41">
        <v>3052.46164</v>
      </c>
      <c r="K194" s="41">
        <v>3058.3316400000003</v>
      </c>
      <c r="L194" s="41">
        <v>3131.35164</v>
      </c>
      <c r="M194" s="41">
        <v>3106.78164</v>
      </c>
      <c r="N194" s="41">
        <v>3022.56164</v>
      </c>
      <c r="O194" s="41">
        <v>3019.60164</v>
      </c>
      <c r="P194" s="41">
        <v>3033.55164</v>
      </c>
      <c r="Q194" s="41">
        <v>3054.55164</v>
      </c>
      <c r="R194" s="41">
        <v>3071.85164</v>
      </c>
      <c r="S194" s="41">
        <v>3213.48164</v>
      </c>
      <c r="T194" s="41">
        <v>3352.7516400000004</v>
      </c>
      <c r="U194" s="41">
        <v>3236.84164</v>
      </c>
      <c r="V194" s="41">
        <v>3168.03164</v>
      </c>
      <c r="W194" s="41">
        <v>3140.1216400000003</v>
      </c>
      <c r="X194" s="41">
        <v>3035.98164</v>
      </c>
      <c r="Y194" s="41">
        <v>3141.13164</v>
      </c>
    </row>
    <row r="195" spans="1:25" ht="15.75" customHeight="1">
      <c r="A195" s="40">
        <f t="shared" si="4"/>
        <v>44486</v>
      </c>
      <c r="B195" s="41">
        <v>3034.8916400000003</v>
      </c>
      <c r="C195" s="41">
        <v>3020.01164</v>
      </c>
      <c r="D195" s="41">
        <v>3020.05164</v>
      </c>
      <c r="E195" s="41">
        <v>3020.07164</v>
      </c>
      <c r="F195" s="41">
        <v>3020.03164</v>
      </c>
      <c r="G195" s="41">
        <v>3032.74164</v>
      </c>
      <c r="H195" s="41">
        <v>3019.48164</v>
      </c>
      <c r="I195" s="41">
        <v>3043.6416400000003</v>
      </c>
      <c r="J195" s="41">
        <v>3019.47164</v>
      </c>
      <c r="K195" s="41">
        <v>3019.32164</v>
      </c>
      <c r="L195" s="41">
        <v>3019.30164</v>
      </c>
      <c r="M195" s="41">
        <v>3019.32164</v>
      </c>
      <c r="N195" s="41">
        <v>3019.4316400000002</v>
      </c>
      <c r="O195" s="41">
        <v>3019.47164</v>
      </c>
      <c r="P195" s="41">
        <v>3019.44164</v>
      </c>
      <c r="Q195" s="41">
        <v>3019.49164</v>
      </c>
      <c r="R195" s="41">
        <v>3019.40164</v>
      </c>
      <c r="S195" s="41">
        <v>3093.94164</v>
      </c>
      <c r="T195" s="41">
        <v>3242.63164</v>
      </c>
      <c r="U195" s="41">
        <v>3083.23164</v>
      </c>
      <c r="V195" s="41">
        <v>3056.82164</v>
      </c>
      <c r="W195" s="41">
        <v>3020.50164</v>
      </c>
      <c r="X195" s="41">
        <v>3018.81164</v>
      </c>
      <c r="Y195" s="41">
        <v>3098.51164</v>
      </c>
    </row>
    <row r="196" spans="1:25" ht="15.75" customHeight="1">
      <c r="A196" s="40">
        <f t="shared" si="4"/>
        <v>44487</v>
      </c>
      <c r="B196" s="41">
        <v>3082.73164</v>
      </c>
      <c r="C196" s="41">
        <v>3031.3316400000003</v>
      </c>
      <c r="D196" s="41">
        <v>3019.99164</v>
      </c>
      <c r="E196" s="41">
        <v>3027.51164</v>
      </c>
      <c r="F196" s="41">
        <v>3028.98164</v>
      </c>
      <c r="G196" s="41">
        <v>3073.80164</v>
      </c>
      <c r="H196" s="41">
        <v>3054.9316400000002</v>
      </c>
      <c r="I196" s="41">
        <v>3222.43164</v>
      </c>
      <c r="J196" s="41">
        <v>3157.28164</v>
      </c>
      <c r="K196" s="41">
        <v>3181.78164</v>
      </c>
      <c r="L196" s="41">
        <v>3149.03164</v>
      </c>
      <c r="M196" s="41">
        <v>3049.60164</v>
      </c>
      <c r="N196" s="41">
        <v>3045.3316400000003</v>
      </c>
      <c r="O196" s="41">
        <v>3110.15164</v>
      </c>
      <c r="P196" s="41">
        <v>3146.81164</v>
      </c>
      <c r="Q196" s="41">
        <v>3152.67164</v>
      </c>
      <c r="R196" s="41">
        <v>3165.46164</v>
      </c>
      <c r="S196" s="41">
        <v>3179.85164</v>
      </c>
      <c r="T196" s="41">
        <v>3354.64164</v>
      </c>
      <c r="U196" s="41">
        <v>3237.73164</v>
      </c>
      <c r="V196" s="41">
        <v>3184.3316400000003</v>
      </c>
      <c r="W196" s="41">
        <v>3154.80164</v>
      </c>
      <c r="X196" s="41">
        <v>3038.19164</v>
      </c>
      <c r="Y196" s="41">
        <v>3154.99164</v>
      </c>
    </row>
    <row r="197" spans="1:25" ht="15.75" customHeight="1">
      <c r="A197" s="40">
        <f t="shared" si="4"/>
        <v>44488</v>
      </c>
      <c r="B197" s="41">
        <v>3087.84164</v>
      </c>
      <c r="C197" s="41">
        <v>3032.6416400000003</v>
      </c>
      <c r="D197" s="41">
        <v>3019.6616400000003</v>
      </c>
      <c r="E197" s="41">
        <v>3028.74164</v>
      </c>
      <c r="F197" s="41">
        <v>3029.4316400000002</v>
      </c>
      <c r="G197" s="41">
        <v>3068.69164</v>
      </c>
      <c r="H197" s="41">
        <v>3042.27164</v>
      </c>
      <c r="I197" s="41">
        <v>3203.44164</v>
      </c>
      <c r="J197" s="41">
        <v>3154.02164</v>
      </c>
      <c r="K197" s="41">
        <v>3166.31164</v>
      </c>
      <c r="L197" s="41">
        <v>3136.13164</v>
      </c>
      <c r="M197" s="41">
        <v>3045.40164</v>
      </c>
      <c r="N197" s="41">
        <v>3039.75164</v>
      </c>
      <c r="O197" s="41">
        <v>3104.28164</v>
      </c>
      <c r="P197" s="41">
        <v>3139.0816400000003</v>
      </c>
      <c r="Q197" s="41">
        <v>3144.71164</v>
      </c>
      <c r="R197" s="41">
        <v>3158.21164</v>
      </c>
      <c r="S197" s="41">
        <v>3176.97164</v>
      </c>
      <c r="T197" s="41">
        <v>3353.43164</v>
      </c>
      <c r="U197" s="41">
        <v>3234.0416400000004</v>
      </c>
      <c r="V197" s="41">
        <v>3170.17164</v>
      </c>
      <c r="W197" s="41">
        <v>3146.49164</v>
      </c>
      <c r="X197" s="41">
        <v>3036.07164</v>
      </c>
      <c r="Y197" s="41">
        <v>3138.27164</v>
      </c>
    </row>
    <row r="198" spans="1:25" ht="15.75" customHeight="1">
      <c r="A198" s="40">
        <f t="shared" si="4"/>
        <v>44489</v>
      </c>
      <c r="B198" s="41">
        <v>3091.27164</v>
      </c>
      <c r="C198" s="41">
        <v>3038.47164</v>
      </c>
      <c r="D198" s="41">
        <v>3025.52164</v>
      </c>
      <c r="E198" s="41">
        <v>3034.46164</v>
      </c>
      <c r="F198" s="41">
        <v>3034.94164</v>
      </c>
      <c r="G198" s="41">
        <v>3065.8916400000003</v>
      </c>
      <c r="H198" s="41">
        <v>3062.90164</v>
      </c>
      <c r="I198" s="41">
        <v>3186.61164</v>
      </c>
      <c r="J198" s="41">
        <v>3164.30164</v>
      </c>
      <c r="K198" s="41">
        <v>3225.2116400000004</v>
      </c>
      <c r="L198" s="41">
        <v>3254.1216400000003</v>
      </c>
      <c r="M198" s="41">
        <v>3247.09164</v>
      </c>
      <c r="N198" s="41">
        <v>3232.3716400000003</v>
      </c>
      <c r="O198" s="41">
        <v>3197.4616400000004</v>
      </c>
      <c r="P198" s="41">
        <v>3214.48164</v>
      </c>
      <c r="Q198" s="41">
        <v>3234.8316400000003</v>
      </c>
      <c r="R198" s="41">
        <v>3252.24164</v>
      </c>
      <c r="S198" s="41">
        <v>3241.01164</v>
      </c>
      <c r="T198" s="41">
        <v>3350.24164</v>
      </c>
      <c r="U198" s="41">
        <v>3238.22164</v>
      </c>
      <c r="V198" s="41">
        <v>3191.74164</v>
      </c>
      <c r="W198" s="41">
        <v>3140.81164</v>
      </c>
      <c r="X198" s="41">
        <v>3050.75164</v>
      </c>
      <c r="Y198" s="41">
        <v>3113.74164</v>
      </c>
    </row>
    <row r="199" spans="1:25" ht="15.75" customHeight="1">
      <c r="A199" s="40">
        <f t="shared" si="4"/>
        <v>44490</v>
      </c>
      <c r="B199" s="41">
        <v>3050.09164</v>
      </c>
      <c r="C199" s="41">
        <v>3019.75164</v>
      </c>
      <c r="D199" s="41">
        <v>3023.76164</v>
      </c>
      <c r="E199" s="41">
        <v>3019.84164</v>
      </c>
      <c r="F199" s="41">
        <v>3019.77164</v>
      </c>
      <c r="G199" s="41">
        <v>3044.9316400000002</v>
      </c>
      <c r="H199" s="41">
        <v>3028.27164</v>
      </c>
      <c r="I199" s="41">
        <v>3197.28164</v>
      </c>
      <c r="J199" s="41">
        <v>3153.4116400000003</v>
      </c>
      <c r="K199" s="41">
        <v>3186.86164</v>
      </c>
      <c r="L199" s="41">
        <v>3186.43164</v>
      </c>
      <c r="M199" s="41">
        <v>3101.1816400000002</v>
      </c>
      <c r="N199" s="41">
        <v>3019.23164</v>
      </c>
      <c r="O199" s="41">
        <v>3019.32164</v>
      </c>
      <c r="P199" s="41">
        <v>3028.46164</v>
      </c>
      <c r="Q199" s="41">
        <v>3058.19164</v>
      </c>
      <c r="R199" s="41">
        <v>3075.85164</v>
      </c>
      <c r="S199" s="41">
        <v>3197.5816400000003</v>
      </c>
      <c r="T199" s="41">
        <v>3339.32164</v>
      </c>
      <c r="U199" s="41">
        <v>3219.51164</v>
      </c>
      <c r="V199" s="41">
        <v>3147.8916400000003</v>
      </c>
      <c r="W199" s="41">
        <v>3117.1616400000003</v>
      </c>
      <c r="X199" s="41">
        <v>3026.60164</v>
      </c>
      <c r="Y199" s="41">
        <v>3120.46164</v>
      </c>
    </row>
    <row r="200" spans="1:25" ht="15.75" customHeight="1">
      <c r="A200" s="40">
        <f t="shared" si="4"/>
        <v>44491</v>
      </c>
      <c r="B200" s="41">
        <v>3072.30164</v>
      </c>
      <c r="C200" s="41">
        <v>3033.92164</v>
      </c>
      <c r="D200" s="41">
        <v>3023.7916400000004</v>
      </c>
      <c r="E200" s="41">
        <v>3036.1416400000003</v>
      </c>
      <c r="F200" s="41">
        <v>3039.40164</v>
      </c>
      <c r="G200" s="41">
        <v>3067.56164</v>
      </c>
      <c r="H200" s="41">
        <v>3018.67164</v>
      </c>
      <c r="I200" s="41">
        <v>3018.65164</v>
      </c>
      <c r="J200" s="41">
        <v>3018.74164</v>
      </c>
      <c r="K200" s="41">
        <v>3019.07164</v>
      </c>
      <c r="L200" s="41">
        <v>3018.8716400000003</v>
      </c>
      <c r="M200" s="41">
        <v>3054.85164</v>
      </c>
      <c r="N200" s="41">
        <v>3112.0816400000003</v>
      </c>
      <c r="O200" s="41">
        <v>3081.40164</v>
      </c>
      <c r="P200" s="41">
        <v>3032.77164</v>
      </c>
      <c r="Q200" s="41">
        <v>3137.57164</v>
      </c>
      <c r="R200" s="41">
        <v>3168.82164</v>
      </c>
      <c r="S200" s="41">
        <v>3239.9116400000003</v>
      </c>
      <c r="T200" s="41">
        <v>3276.70164</v>
      </c>
      <c r="U200" s="41">
        <v>3120.20164</v>
      </c>
      <c r="V200" s="41">
        <v>3098.28164</v>
      </c>
      <c r="W200" s="41">
        <v>3064.0416400000004</v>
      </c>
      <c r="X200" s="41">
        <v>3018.4116400000003</v>
      </c>
      <c r="Y200" s="41">
        <v>3175.92164</v>
      </c>
    </row>
    <row r="201" spans="1:25" ht="15.75" customHeight="1">
      <c r="A201" s="40">
        <f t="shared" si="4"/>
        <v>44492</v>
      </c>
      <c r="B201" s="41">
        <v>3094.09164</v>
      </c>
      <c r="C201" s="41">
        <v>3040.96164</v>
      </c>
      <c r="D201" s="41">
        <v>3027.23164</v>
      </c>
      <c r="E201" s="41">
        <v>3041.44164</v>
      </c>
      <c r="F201" s="41">
        <v>3041.47164</v>
      </c>
      <c r="G201" s="41">
        <v>3068.45164</v>
      </c>
      <c r="H201" s="41">
        <v>3019.09164</v>
      </c>
      <c r="I201" s="41">
        <v>3019.00164</v>
      </c>
      <c r="J201" s="41">
        <v>3019.34164</v>
      </c>
      <c r="K201" s="41">
        <v>3019.13164</v>
      </c>
      <c r="L201" s="41">
        <v>3019.13164</v>
      </c>
      <c r="M201" s="41">
        <v>3056.98164</v>
      </c>
      <c r="N201" s="41">
        <v>3109.81164</v>
      </c>
      <c r="O201" s="41">
        <v>3082.40164</v>
      </c>
      <c r="P201" s="41">
        <v>3037.52164</v>
      </c>
      <c r="Q201" s="41">
        <v>3125.09164</v>
      </c>
      <c r="R201" s="41">
        <v>3150.22164</v>
      </c>
      <c r="S201" s="41">
        <v>3239.0016400000004</v>
      </c>
      <c r="T201" s="41">
        <v>3276.01164</v>
      </c>
      <c r="U201" s="41">
        <v>3122.61164</v>
      </c>
      <c r="V201" s="41">
        <v>3107.01164</v>
      </c>
      <c r="W201" s="41">
        <v>3068.10164</v>
      </c>
      <c r="X201" s="41">
        <v>3018.60164</v>
      </c>
      <c r="Y201" s="41">
        <v>3117.6416400000003</v>
      </c>
    </row>
    <row r="202" spans="1:25" ht="15.75" customHeight="1">
      <c r="A202" s="40">
        <f t="shared" si="4"/>
        <v>44493</v>
      </c>
      <c r="B202" s="41">
        <v>3061.26164</v>
      </c>
      <c r="C202" s="41">
        <v>3019.63164</v>
      </c>
      <c r="D202" s="41">
        <v>3025.46164</v>
      </c>
      <c r="E202" s="41">
        <v>3019.77164</v>
      </c>
      <c r="F202" s="41">
        <v>3019.77164</v>
      </c>
      <c r="G202" s="41">
        <v>3061.76164</v>
      </c>
      <c r="H202" s="41">
        <v>3023.02164</v>
      </c>
      <c r="I202" s="41">
        <v>3062.67164</v>
      </c>
      <c r="J202" s="41">
        <v>3029.06164</v>
      </c>
      <c r="K202" s="41">
        <v>3039.96164</v>
      </c>
      <c r="L202" s="41">
        <v>3028.4116400000003</v>
      </c>
      <c r="M202" s="41">
        <v>3019.3716400000003</v>
      </c>
      <c r="N202" s="41">
        <v>3024.6216400000003</v>
      </c>
      <c r="O202" s="41">
        <v>3028.80164</v>
      </c>
      <c r="P202" s="41">
        <v>3019.45164</v>
      </c>
      <c r="Q202" s="41">
        <v>3046.9316400000002</v>
      </c>
      <c r="R202" s="41">
        <v>3080.47164</v>
      </c>
      <c r="S202" s="41">
        <v>3250.2516400000004</v>
      </c>
      <c r="T202" s="41">
        <v>3334.81164</v>
      </c>
      <c r="U202" s="41">
        <v>3202.61164</v>
      </c>
      <c r="V202" s="41">
        <v>3146.73164</v>
      </c>
      <c r="W202" s="41">
        <v>3116.32164</v>
      </c>
      <c r="X202" s="41">
        <v>3027.8716400000003</v>
      </c>
      <c r="Y202" s="41">
        <v>3111.25164</v>
      </c>
    </row>
    <row r="203" spans="1:25" ht="15.75" customHeight="1">
      <c r="A203" s="40">
        <f t="shared" si="4"/>
        <v>44494</v>
      </c>
      <c r="B203" s="41">
        <v>3046.63164</v>
      </c>
      <c r="C203" s="41">
        <v>3019.69164</v>
      </c>
      <c r="D203" s="41">
        <v>3023.7916400000004</v>
      </c>
      <c r="E203" s="41">
        <v>3019.77164</v>
      </c>
      <c r="F203" s="41">
        <v>3019.77164</v>
      </c>
      <c r="G203" s="41">
        <v>3057.32164</v>
      </c>
      <c r="H203" s="41">
        <v>3050.6416400000003</v>
      </c>
      <c r="I203" s="41">
        <v>3206.38164</v>
      </c>
      <c r="J203" s="41">
        <v>3142.15164</v>
      </c>
      <c r="K203" s="41">
        <v>3190.17164</v>
      </c>
      <c r="L203" s="41">
        <v>3213.06164</v>
      </c>
      <c r="M203" s="41">
        <v>3192.27164</v>
      </c>
      <c r="N203" s="41">
        <v>3148.48164</v>
      </c>
      <c r="O203" s="41">
        <v>3128.72164</v>
      </c>
      <c r="P203" s="41">
        <v>3059.45164</v>
      </c>
      <c r="Q203" s="41">
        <v>3176.77164</v>
      </c>
      <c r="R203" s="41">
        <v>3205.88164</v>
      </c>
      <c r="S203" s="41">
        <v>3242.76164</v>
      </c>
      <c r="T203" s="41">
        <v>3295.7516400000004</v>
      </c>
      <c r="U203" s="41">
        <v>3153.23164</v>
      </c>
      <c r="V203" s="41">
        <v>3114.38164</v>
      </c>
      <c r="W203" s="41">
        <v>3096.69164</v>
      </c>
      <c r="X203" s="41">
        <v>3017.56164</v>
      </c>
      <c r="Y203" s="41">
        <v>3132.20164</v>
      </c>
    </row>
    <row r="204" spans="1:25" ht="15.75" customHeight="1">
      <c r="A204" s="40">
        <f t="shared" si="4"/>
        <v>44495</v>
      </c>
      <c r="B204" s="41">
        <v>3067.94164</v>
      </c>
      <c r="C204" s="41">
        <v>3033.4316400000002</v>
      </c>
      <c r="D204" s="41">
        <v>3027.20164</v>
      </c>
      <c r="E204" s="41">
        <v>3038.1216400000003</v>
      </c>
      <c r="F204" s="41">
        <v>3045.94164</v>
      </c>
      <c r="G204" s="41">
        <v>3087.52164</v>
      </c>
      <c r="H204" s="41">
        <v>3106.86164</v>
      </c>
      <c r="I204" s="41">
        <v>3242.34164</v>
      </c>
      <c r="J204" s="41">
        <v>3219.77164</v>
      </c>
      <c r="K204" s="41">
        <v>3252.65164</v>
      </c>
      <c r="L204" s="41">
        <v>3282.6616400000003</v>
      </c>
      <c r="M204" s="41">
        <v>3288.4116400000003</v>
      </c>
      <c r="N204" s="41">
        <v>3290.11164</v>
      </c>
      <c r="O204" s="41">
        <v>3299.70164</v>
      </c>
      <c r="P204" s="41">
        <v>3278.10164</v>
      </c>
      <c r="Q204" s="41">
        <v>3282.3716400000003</v>
      </c>
      <c r="R204" s="41">
        <v>3298.40164</v>
      </c>
      <c r="S204" s="41">
        <v>3291.77164</v>
      </c>
      <c r="T204" s="41">
        <v>3376.88164</v>
      </c>
      <c r="U204" s="41">
        <v>3267.5016400000004</v>
      </c>
      <c r="V204" s="41">
        <v>3231.69164</v>
      </c>
      <c r="W204" s="41">
        <v>3191.5416400000004</v>
      </c>
      <c r="X204" s="41">
        <v>3112.21164</v>
      </c>
      <c r="Y204" s="41">
        <v>3129.11164</v>
      </c>
    </row>
    <row r="205" spans="1:25" ht="15.75" customHeight="1">
      <c r="A205" s="40">
        <f t="shared" si="4"/>
        <v>44496</v>
      </c>
      <c r="B205" s="41">
        <v>3065.56164</v>
      </c>
      <c r="C205" s="41">
        <v>3032.26164</v>
      </c>
      <c r="D205" s="41">
        <v>3025.55164</v>
      </c>
      <c r="E205" s="41">
        <v>3034.2916400000004</v>
      </c>
      <c r="F205" s="41">
        <v>3043.75164</v>
      </c>
      <c r="G205" s="41">
        <v>3070.32164</v>
      </c>
      <c r="H205" s="41">
        <v>3091.59164</v>
      </c>
      <c r="I205" s="41">
        <v>3228.42164</v>
      </c>
      <c r="J205" s="41">
        <v>3195.94164</v>
      </c>
      <c r="K205" s="41">
        <v>3230.2516400000004</v>
      </c>
      <c r="L205" s="41">
        <v>3262.65164</v>
      </c>
      <c r="M205" s="41">
        <v>3273.98164</v>
      </c>
      <c r="N205" s="41">
        <v>3266.28164</v>
      </c>
      <c r="O205" s="41">
        <v>3280.03164</v>
      </c>
      <c r="P205" s="41">
        <v>3251.07164</v>
      </c>
      <c r="Q205" s="41">
        <v>3254.7916400000004</v>
      </c>
      <c r="R205" s="41">
        <v>3264.6216400000003</v>
      </c>
      <c r="S205" s="41">
        <v>3290.55164</v>
      </c>
      <c r="T205" s="41">
        <v>3349.65164</v>
      </c>
      <c r="U205" s="41">
        <v>3248.94164</v>
      </c>
      <c r="V205" s="41">
        <v>3228.35164</v>
      </c>
      <c r="W205" s="41">
        <v>3192.22164</v>
      </c>
      <c r="X205" s="41">
        <v>3110.52164</v>
      </c>
      <c r="Y205" s="41">
        <v>3137.6216400000003</v>
      </c>
    </row>
    <row r="206" spans="1:25" ht="15.75" customHeight="1">
      <c r="A206" s="40">
        <f t="shared" si="4"/>
        <v>44497</v>
      </c>
      <c r="B206" s="41">
        <v>3055.15164</v>
      </c>
      <c r="C206" s="41">
        <v>3030.17164</v>
      </c>
      <c r="D206" s="41">
        <v>3023.55164</v>
      </c>
      <c r="E206" s="41">
        <v>3019.60164</v>
      </c>
      <c r="F206" s="41">
        <v>3019.6616400000003</v>
      </c>
      <c r="G206" s="41">
        <v>3050.0816400000003</v>
      </c>
      <c r="H206" s="41">
        <v>3051.6216400000003</v>
      </c>
      <c r="I206" s="41">
        <v>3193.60164</v>
      </c>
      <c r="J206" s="41">
        <v>3143.3316400000003</v>
      </c>
      <c r="K206" s="41">
        <v>3188.03164</v>
      </c>
      <c r="L206" s="41">
        <v>3251.7516400000004</v>
      </c>
      <c r="M206" s="41">
        <v>3225.74164</v>
      </c>
      <c r="N206" s="41">
        <v>3175.6416400000003</v>
      </c>
      <c r="O206" s="41">
        <v>3156.26164</v>
      </c>
      <c r="P206" s="41">
        <v>3141.78164</v>
      </c>
      <c r="Q206" s="41">
        <v>3199.65164</v>
      </c>
      <c r="R206" s="41">
        <v>3239.93164</v>
      </c>
      <c r="S206" s="41">
        <v>3238.5016400000004</v>
      </c>
      <c r="T206" s="41">
        <v>3341.8716400000003</v>
      </c>
      <c r="U206" s="41">
        <v>3223.53164</v>
      </c>
      <c r="V206" s="41">
        <v>3154.21164</v>
      </c>
      <c r="W206" s="41">
        <v>3143.57164</v>
      </c>
      <c r="X206" s="41">
        <v>3026.9116400000003</v>
      </c>
      <c r="Y206" s="41">
        <v>3139.0416400000004</v>
      </c>
    </row>
    <row r="207" spans="1:25" ht="15.75" customHeight="1">
      <c r="A207" s="40">
        <f t="shared" si="4"/>
        <v>44498</v>
      </c>
      <c r="B207" s="41">
        <v>3053.2916400000004</v>
      </c>
      <c r="C207" s="41">
        <v>3025.74164</v>
      </c>
      <c r="D207" s="41">
        <v>3019.8316400000003</v>
      </c>
      <c r="E207" s="41">
        <v>3019.74164</v>
      </c>
      <c r="F207" s="41">
        <v>3019.75164</v>
      </c>
      <c r="G207" s="41">
        <v>3045.69164</v>
      </c>
      <c r="H207" s="41">
        <v>3030.73164</v>
      </c>
      <c r="I207" s="41">
        <v>3173.3316400000003</v>
      </c>
      <c r="J207" s="41">
        <v>3135.10164</v>
      </c>
      <c r="K207" s="41">
        <v>3187.1216400000003</v>
      </c>
      <c r="L207" s="41">
        <v>3235.2516400000004</v>
      </c>
      <c r="M207" s="41">
        <v>3211.39164</v>
      </c>
      <c r="N207" s="41">
        <v>3165.02164</v>
      </c>
      <c r="O207" s="41">
        <v>3140.53164</v>
      </c>
      <c r="P207" s="41">
        <v>3125.0416400000004</v>
      </c>
      <c r="Q207" s="41">
        <v>3192.98164</v>
      </c>
      <c r="R207" s="41">
        <v>3223.43164</v>
      </c>
      <c r="S207" s="41">
        <v>3227.26164</v>
      </c>
      <c r="T207" s="41">
        <v>3324.13164</v>
      </c>
      <c r="U207" s="41">
        <v>3190.72164</v>
      </c>
      <c r="V207" s="41">
        <v>3146.8916400000003</v>
      </c>
      <c r="W207" s="41">
        <v>3109.75164</v>
      </c>
      <c r="X207" s="41">
        <v>3015.42164</v>
      </c>
      <c r="Y207" s="41">
        <v>3133.03164</v>
      </c>
    </row>
    <row r="208" spans="1:25" ht="15.75" customHeight="1">
      <c r="A208" s="40">
        <f t="shared" si="4"/>
        <v>44499</v>
      </c>
      <c r="B208" s="41">
        <v>3105.21799</v>
      </c>
      <c r="C208" s="41">
        <v>3081.12799</v>
      </c>
      <c r="D208" s="41">
        <v>3058.07799</v>
      </c>
      <c r="E208" s="41">
        <v>3047.13799</v>
      </c>
      <c r="F208" s="41">
        <v>3045.24799</v>
      </c>
      <c r="G208" s="41">
        <v>3081.17799</v>
      </c>
      <c r="H208" s="41">
        <v>3062.61799</v>
      </c>
      <c r="I208" s="41">
        <v>3111.12799</v>
      </c>
      <c r="J208" s="41">
        <v>3107.86799</v>
      </c>
      <c r="K208" s="41">
        <v>3104.03799</v>
      </c>
      <c r="L208" s="41">
        <v>3124.7679900000003</v>
      </c>
      <c r="M208" s="41">
        <v>3133.17799</v>
      </c>
      <c r="N208" s="41">
        <v>3145.00799</v>
      </c>
      <c r="O208" s="41">
        <v>3132.59799</v>
      </c>
      <c r="P208" s="41">
        <v>3100.28799</v>
      </c>
      <c r="Q208" s="41">
        <v>3149.68799</v>
      </c>
      <c r="R208" s="41">
        <v>3179.06799</v>
      </c>
      <c r="S208" s="41">
        <v>3301.2679900000003</v>
      </c>
      <c r="T208" s="41">
        <v>3377.78799</v>
      </c>
      <c r="U208" s="41">
        <v>3266.2279900000003</v>
      </c>
      <c r="V208" s="41">
        <v>3210.6179899999997</v>
      </c>
      <c r="W208" s="41">
        <v>3191.13799</v>
      </c>
      <c r="X208" s="41">
        <v>3078.34799</v>
      </c>
      <c r="Y208" s="41">
        <v>3149.29799</v>
      </c>
    </row>
    <row r="209" spans="1:25" ht="15.75" customHeight="1">
      <c r="A209" s="40">
        <f t="shared" si="4"/>
        <v>44500</v>
      </c>
      <c r="B209" s="46">
        <v>3050.40799</v>
      </c>
      <c r="C209" s="46">
        <v>3028.79799</v>
      </c>
      <c r="D209" s="46">
        <v>3019.36799</v>
      </c>
      <c r="E209" s="46">
        <v>3019.40799</v>
      </c>
      <c r="F209" s="46">
        <v>3036.77799</v>
      </c>
      <c r="G209" s="46">
        <v>3027.03799</v>
      </c>
      <c r="H209" s="46">
        <v>3080.47799</v>
      </c>
      <c r="I209" s="46">
        <v>3139.36799</v>
      </c>
      <c r="J209" s="46">
        <v>3139.36799</v>
      </c>
      <c r="K209" s="46">
        <v>3174.0579900000002</v>
      </c>
      <c r="L209" s="46">
        <v>3189.60799</v>
      </c>
      <c r="M209" s="46">
        <v>3209.1179899999997</v>
      </c>
      <c r="N209" s="46">
        <v>3207.28799</v>
      </c>
      <c r="O209" s="46">
        <v>3204.0179900000003</v>
      </c>
      <c r="P209" s="46">
        <v>3220.66799</v>
      </c>
      <c r="Q209" s="46">
        <v>3221.99799</v>
      </c>
      <c r="R209" s="46">
        <v>3292.0779899999998</v>
      </c>
      <c r="S209" s="46">
        <v>3296.94799</v>
      </c>
      <c r="T209" s="46">
        <v>3186.42799</v>
      </c>
      <c r="U209" s="46">
        <v>3156.38799</v>
      </c>
      <c r="V209" s="46">
        <v>3156.38799</v>
      </c>
      <c r="W209" s="46">
        <v>3116.16799</v>
      </c>
      <c r="X209" s="46">
        <v>3018.40799</v>
      </c>
      <c r="Y209" s="46">
        <v>3114.45799</v>
      </c>
    </row>
    <row r="210" spans="1:25" ht="15.75" customHeight="1">
      <c r="A210" s="36" t="s">
        <v>73</v>
      </c>
      <c r="B210" s="37"/>
      <c r="C210" s="39" t="s">
        <v>103</v>
      </c>
      <c r="D210" s="37"/>
      <c r="E210" s="37"/>
      <c r="F210" s="37"/>
      <c r="G210" s="37"/>
      <c r="H210" s="37"/>
      <c r="I210" s="37"/>
      <c r="J210" s="37"/>
      <c r="K210" s="37"/>
      <c r="L210" s="37"/>
      <c r="M210" s="37"/>
      <c r="N210" s="37"/>
      <c r="O210" s="37"/>
      <c r="P210" s="37"/>
      <c r="R210" s="37"/>
      <c r="T210" s="37"/>
      <c r="V210" s="37"/>
      <c r="X210" s="37"/>
      <c r="Y210" s="37"/>
    </row>
    <row r="211" spans="1:25" ht="15.75" customHeight="1">
      <c r="A211" s="36" t="s">
        <v>75</v>
      </c>
      <c r="B211" s="37"/>
      <c r="C211" s="37"/>
      <c r="D211" s="37"/>
      <c r="E211" s="37"/>
      <c r="F211" s="37"/>
      <c r="G211" s="39" t="s">
        <v>76</v>
      </c>
      <c r="H211" s="37"/>
      <c r="I211" s="37"/>
      <c r="J211" s="37"/>
      <c r="K211" s="37"/>
      <c r="L211" s="37"/>
      <c r="M211" s="37"/>
      <c r="N211" s="37"/>
      <c r="O211" s="37"/>
      <c r="P211" s="37"/>
      <c r="Q211" s="37"/>
      <c r="R211" s="37"/>
      <c r="S211" s="37"/>
      <c r="T211" s="37"/>
      <c r="U211" s="37"/>
      <c r="V211" s="37"/>
      <c r="W211" s="37"/>
      <c r="X211" s="37"/>
      <c r="Y211" s="37"/>
    </row>
    <row r="212" spans="1:25" ht="15.75" customHeight="1">
      <c r="A212" s="89" t="s">
        <v>77</v>
      </c>
      <c r="B212" s="92" t="s">
        <v>78</v>
      </c>
      <c r="C212" s="93"/>
      <c r="D212" s="93"/>
      <c r="E212" s="93"/>
      <c r="F212" s="93"/>
      <c r="G212" s="93"/>
      <c r="H212" s="93"/>
      <c r="I212" s="93"/>
      <c r="J212" s="93"/>
      <c r="K212" s="93"/>
      <c r="L212" s="93"/>
      <c r="M212" s="93"/>
      <c r="N212" s="93"/>
      <c r="O212" s="93"/>
      <c r="P212" s="93"/>
      <c r="Q212" s="93"/>
      <c r="R212" s="93"/>
      <c r="S212" s="93"/>
      <c r="T212" s="93"/>
      <c r="U212" s="93"/>
      <c r="V212" s="93"/>
      <c r="W212" s="93"/>
      <c r="X212" s="93"/>
      <c r="Y212" s="94"/>
    </row>
    <row r="213" spans="1:25" ht="15.75" customHeight="1">
      <c r="A213" s="90"/>
      <c r="B213" s="95"/>
      <c r="C213" s="96"/>
      <c r="D213" s="96"/>
      <c r="E213" s="96"/>
      <c r="F213" s="96"/>
      <c r="G213" s="96"/>
      <c r="H213" s="96"/>
      <c r="I213" s="96"/>
      <c r="J213" s="96"/>
      <c r="K213" s="96"/>
      <c r="L213" s="96"/>
      <c r="M213" s="96"/>
      <c r="N213" s="96"/>
      <c r="O213" s="96"/>
      <c r="P213" s="96"/>
      <c r="Q213" s="96"/>
      <c r="R213" s="96"/>
      <c r="S213" s="96"/>
      <c r="T213" s="96"/>
      <c r="U213" s="96"/>
      <c r="V213" s="96"/>
      <c r="W213" s="96"/>
      <c r="X213" s="96"/>
      <c r="Y213" s="97"/>
    </row>
    <row r="214" spans="1:25" ht="15.75" customHeight="1">
      <c r="A214" s="90"/>
      <c r="B214" s="87" t="s">
        <v>79</v>
      </c>
      <c r="C214" s="87" t="s">
        <v>80</v>
      </c>
      <c r="D214" s="87" t="s">
        <v>81</v>
      </c>
      <c r="E214" s="87" t="s">
        <v>82</v>
      </c>
      <c r="F214" s="87" t="s">
        <v>83</v>
      </c>
      <c r="G214" s="87" t="s">
        <v>84</v>
      </c>
      <c r="H214" s="87" t="s">
        <v>85</v>
      </c>
      <c r="I214" s="87" t="s">
        <v>86</v>
      </c>
      <c r="J214" s="87" t="s">
        <v>87</v>
      </c>
      <c r="K214" s="87" t="s">
        <v>88</v>
      </c>
      <c r="L214" s="87" t="s">
        <v>89</v>
      </c>
      <c r="M214" s="87" t="s">
        <v>90</v>
      </c>
      <c r="N214" s="87" t="s">
        <v>91</v>
      </c>
      <c r="O214" s="87" t="s">
        <v>92</v>
      </c>
      <c r="P214" s="87" t="s">
        <v>93</v>
      </c>
      <c r="Q214" s="87" t="s">
        <v>94</v>
      </c>
      <c r="R214" s="87" t="s">
        <v>95</v>
      </c>
      <c r="S214" s="87" t="s">
        <v>96</v>
      </c>
      <c r="T214" s="87" t="s">
        <v>97</v>
      </c>
      <c r="U214" s="87" t="s">
        <v>98</v>
      </c>
      <c r="V214" s="87" t="s">
        <v>99</v>
      </c>
      <c r="W214" s="87" t="s">
        <v>100</v>
      </c>
      <c r="X214" s="87" t="s">
        <v>101</v>
      </c>
      <c r="Y214" s="87" t="s">
        <v>102</v>
      </c>
    </row>
    <row r="215" spans="1:25" ht="15.75" customHeight="1">
      <c r="A215" s="91"/>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row>
    <row r="216" spans="1:25" ht="15.75" customHeight="1">
      <c r="A216" s="40">
        <f>A179</f>
        <v>44470</v>
      </c>
      <c r="B216" s="41">
        <v>3354.22164</v>
      </c>
      <c r="C216" s="41">
        <v>3352.94164</v>
      </c>
      <c r="D216" s="41">
        <v>3352.63164</v>
      </c>
      <c r="E216" s="41">
        <v>3352.52164</v>
      </c>
      <c r="F216" s="41">
        <v>3352.56164</v>
      </c>
      <c r="G216" s="41">
        <v>3352.75164</v>
      </c>
      <c r="H216" s="41">
        <v>3350.81164</v>
      </c>
      <c r="I216" s="41">
        <v>3406.76164</v>
      </c>
      <c r="J216" s="41">
        <v>3387.97164</v>
      </c>
      <c r="K216" s="41">
        <v>3421.57164</v>
      </c>
      <c r="L216" s="41">
        <v>3450.1816400000002</v>
      </c>
      <c r="M216" s="41">
        <v>3473.07164</v>
      </c>
      <c r="N216" s="41">
        <v>3485.5816400000003</v>
      </c>
      <c r="O216" s="41">
        <v>3474.19164</v>
      </c>
      <c r="P216" s="41">
        <v>3444.13164</v>
      </c>
      <c r="Q216" s="41">
        <v>3437.0816400000003</v>
      </c>
      <c r="R216" s="41">
        <v>3422.3716400000003</v>
      </c>
      <c r="S216" s="41">
        <v>3360.20164</v>
      </c>
      <c r="T216" s="41">
        <v>3529.27164</v>
      </c>
      <c r="U216" s="41">
        <v>3405.19164</v>
      </c>
      <c r="V216" s="41">
        <v>3384.4116400000003</v>
      </c>
      <c r="W216" s="41">
        <v>3352.55164</v>
      </c>
      <c r="X216" s="41">
        <v>3352.75164</v>
      </c>
      <c r="Y216" s="41">
        <v>3447.48164</v>
      </c>
    </row>
    <row r="217" spans="1:25" ht="15.75" customHeight="1">
      <c r="A217" s="40">
        <f>A216+1</f>
        <v>44471</v>
      </c>
      <c r="B217" s="41">
        <v>3357.13164</v>
      </c>
      <c r="C217" s="41">
        <v>3353.80164</v>
      </c>
      <c r="D217" s="41">
        <v>3353.80164</v>
      </c>
      <c r="E217" s="41">
        <v>3353.82164</v>
      </c>
      <c r="F217" s="41">
        <v>3353.77164</v>
      </c>
      <c r="G217" s="41">
        <v>3353.70164</v>
      </c>
      <c r="H217" s="41">
        <v>3352.88164</v>
      </c>
      <c r="I217" s="41">
        <v>3430.1816400000002</v>
      </c>
      <c r="J217" s="41">
        <v>3391.56164</v>
      </c>
      <c r="K217" s="41">
        <v>3442.15164</v>
      </c>
      <c r="L217" s="41">
        <v>3487.20164</v>
      </c>
      <c r="M217" s="41">
        <v>3512.34164</v>
      </c>
      <c r="N217" s="41">
        <v>3518.95164</v>
      </c>
      <c r="O217" s="41">
        <v>3508.21164</v>
      </c>
      <c r="P217" s="41">
        <v>3465.36164</v>
      </c>
      <c r="Q217" s="41">
        <v>3448.84164</v>
      </c>
      <c r="R217" s="41">
        <v>3433.3716400000003</v>
      </c>
      <c r="S217" s="41">
        <v>3351.90164</v>
      </c>
      <c r="T217" s="41">
        <v>3579.03164</v>
      </c>
      <c r="U217" s="41">
        <v>3418.55164</v>
      </c>
      <c r="V217" s="41">
        <v>3357.13164</v>
      </c>
      <c r="W217" s="41">
        <v>3350.10164</v>
      </c>
      <c r="X217" s="41">
        <v>3350.72164</v>
      </c>
      <c r="Y217" s="41">
        <v>3459.24164</v>
      </c>
    </row>
    <row r="218" spans="1:25" ht="15.75" customHeight="1">
      <c r="A218" s="40">
        <f aca="true" t="shared" si="5" ref="A218:A246">A217+1</f>
        <v>44472</v>
      </c>
      <c r="B218" s="41">
        <v>3361.73164</v>
      </c>
      <c r="C218" s="41">
        <v>3353.95164</v>
      </c>
      <c r="D218" s="41">
        <v>3353.98164</v>
      </c>
      <c r="E218" s="41">
        <v>3354.00164</v>
      </c>
      <c r="F218" s="41">
        <v>3353.98164</v>
      </c>
      <c r="G218" s="41">
        <v>3356.1216400000003</v>
      </c>
      <c r="H218" s="41">
        <v>3353.19164</v>
      </c>
      <c r="I218" s="41">
        <v>3422.57164</v>
      </c>
      <c r="J218" s="41">
        <v>3402.70164</v>
      </c>
      <c r="K218" s="41">
        <v>3492.15164</v>
      </c>
      <c r="L218" s="41">
        <v>3517.84164</v>
      </c>
      <c r="M218" s="41">
        <v>3528.49164</v>
      </c>
      <c r="N218" s="41">
        <v>3535.8316400000003</v>
      </c>
      <c r="O218" s="41">
        <v>3546.53164</v>
      </c>
      <c r="P218" s="41">
        <v>3503.0816400000003</v>
      </c>
      <c r="Q218" s="41">
        <v>3522.4116400000003</v>
      </c>
      <c r="R218" s="41">
        <v>3539.60164</v>
      </c>
      <c r="S218" s="41">
        <v>3520.60164</v>
      </c>
      <c r="T218" s="41">
        <v>3656.98164</v>
      </c>
      <c r="U218" s="41">
        <v>3558.38164</v>
      </c>
      <c r="V218" s="41">
        <v>3361.73164</v>
      </c>
      <c r="W218" s="41">
        <v>3487.60164</v>
      </c>
      <c r="X218" s="41">
        <v>3361.40164</v>
      </c>
      <c r="Y218" s="41">
        <v>3446.72164</v>
      </c>
    </row>
    <row r="219" spans="1:25" ht="15.75" customHeight="1">
      <c r="A219" s="40">
        <f t="shared" si="5"/>
        <v>44473</v>
      </c>
      <c r="B219" s="41">
        <v>3360.55164</v>
      </c>
      <c r="C219" s="41">
        <v>3353.88164</v>
      </c>
      <c r="D219" s="41">
        <v>3353.99164</v>
      </c>
      <c r="E219" s="41">
        <v>3353.95164</v>
      </c>
      <c r="F219" s="41">
        <v>3353.85164</v>
      </c>
      <c r="G219" s="41">
        <v>3356.01164</v>
      </c>
      <c r="H219" s="41">
        <v>3352.51164</v>
      </c>
      <c r="I219" s="41">
        <v>3457.49164</v>
      </c>
      <c r="J219" s="41">
        <v>3432.05164</v>
      </c>
      <c r="K219" s="41">
        <v>3482.9116400000003</v>
      </c>
      <c r="L219" s="41">
        <v>3509.50164</v>
      </c>
      <c r="M219" s="41">
        <v>3517.3716400000003</v>
      </c>
      <c r="N219" s="41">
        <v>3507.01164</v>
      </c>
      <c r="O219" s="41">
        <v>3517.53164</v>
      </c>
      <c r="P219" s="41">
        <v>3490.36164</v>
      </c>
      <c r="Q219" s="41">
        <v>3495.06164</v>
      </c>
      <c r="R219" s="41">
        <v>3514.1816400000002</v>
      </c>
      <c r="S219" s="41">
        <v>3492.03164</v>
      </c>
      <c r="T219" s="41">
        <v>3589.70164</v>
      </c>
      <c r="U219" s="41">
        <v>3511.88164</v>
      </c>
      <c r="V219" s="41">
        <v>3360.55164</v>
      </c>
      <c r="W219" s="41">
        <v>3463.26164</v>
      </c>
      <c r="X219" s="41">
        <v>3361.85164</v>
      </c>
      <c r="Y219" s="41">
        <v>3422.70164</v>
      </c>
    </row>
    <row r="220" spans="1:25" ht="15.75" customHeight="1">
      <c r="A220" s="40">
        <f t="shared" si="5"/>
        <v>44474</v>
      </c>
      <c r="B220" s="41">
        <v>3358.05164</v>
      </c>
      <c r="C220" s="41">
        <v>3354.20164</v>
      </c>
      <c r="D220" s="41">
        <v>3354.17164</v>
      </c>
      <c r="E220" s="41">
        <v>3354.14164</v>
      </c>
      <c r="F220" s="41">
        <v>3354.1216400000003</v>
      </c>
      <c r="G220" s="41">
        <v>3356.38164</v>
      </c>
      <c r="H220" s="41">
        <v>3353.57164</v>
      </c>
      <c r="I220" s="41">
        <v>3463.36164</v>
      </c>
      <c r="J220" s="41">
        <v>3432.99164</v>
      </c>
      <c r="K220" s="41">
        <v>3488.99164</v>
      </c>
      <c r="L220" s="41">
        <v>3511.69164</v>
      </c>
      <c r="M220" s="41">
        <v>3520.30164</v>
      </c>
      <c r="N220" s="41">
        <v>3528.24164</v>
      </c>
      <c r="O220" s="41">
        <v>3518.15164</v>
      </c>
      <c r="P220" s="41">
        <v>3493.70164</v>
      </c>
      <c r="Q220" s="41">
        <v>3495.4316400000002</v>
      </c>
      <c r="R220" s="41">
        <v>3505.9316400000002</v>
      </c>
      <c r="S220" s="41">
        <v>3485.17164</v>
      </c>
      <c r="T220" s="41">
        <v>3587.27164</v>
      </c>
      <c r="U220" s="41">
        <v>3510.44164</v>
      </c>
      <c r="V220" s="41">
        <v>3358.05164</v>
      </c>
      <c r="W220" s="41">
        <v>3452.25164</v>
      </c>
      <c r="X220" s="41">
        <v>3356.6816400000002</v>
      </c>
      <c r="Y220" s="41">
        <v>3413.92164</v>
      </c>
    </row>
    <row r="221" spans="1:25" ht="15.75" customHeight="1">
      <c r="A221" s="40">
        <f t="shared" si="5"/>
        <v>44475</v>
      </c>
      <c r="B221" s="41">
        <v>3366.72164</v>
      </c>
      <c r="C221" s="41">
        <v>3356.67164</v>
      </c>
      <c r="D221" s="41">
        <v>3354.56164</v>
      </c>
      <c r="E221" s="41">
        <v>3353.39164</v>
      </c>
      <c r="F221" s="41">
        <v>3357.80164</v>
      </c>
      <c r="G221" s="41">
        <v>3363.69164</v>
      </c>
      <c r="H221" s="41">
        <v>3353.3716400000003</v>
      </c>
      <c r="I221" s="41">
        <v>3368.27164</v>
      </c>
      <c r="J221" s="41">
        <v>3389.09164</v>
      </c>
      <c r="K221" s="41">
        <v>3471.36164</v>
      </c>
      <c r="L221" s="41">
        <v>3489.6616400000003</v>
      </c>
      <c r="M221" s="41">
        <v>3491.3316400000003</v>
      </c>
      <c r="N221" s="41">
        <v>3491.69164</v>
      </c>
      <c r="O221" s="41">
        <v>3417.52164</v>
      </c>
      <c r="P221" s="41">
        <v>3411.2916400000004</v>
      </c>
      <c r="Q221" s="41">
        <v>3417.84164</v>
      </c>
      <c r="R221" s="41">
        <v>3511.86164</v>
      </c>
      <c r="S221" s="41">
        <v>3501.3716400000003</v>
      </c>
      <c r="T221" s="41">
        <v>3588.89164</v>
      </c>
      <c r="U221" s="41">
        <v>3525.49164</v>
      </c>
      <c r="V221" s="41">
        <v>3366.72164</v>
      </c>
      <c r="W221" s="41">
        <v>3482.10164</v>
      </c>
      <c r="X221" s="41">
        <v>3396.32164</v>
      </c>
      <c r="Y221" s="41">
        <v>3384.09164</v>
      </c>
    </row>
    <row r="222" spans="1:25" ht="15.75" customHeight="1">
      <c r="A222" s="40">
        <f t="shared" si="5"/>
        <v>44476</v>
      </c>
      <c r="B222" s="41">
        <v>3358.77164</v>
      </c>
      <c r="C222" s="41">
        <v>3353.23164</v>
      </c>
      <c r="D222" s="41">
        <v>3352.46164</v>
      </c>
      <c r="E222" s="41">
        <v>3348.97164</v>
      </c>
      <c r="F222" s="41">
        <v>3353.8316400000003</v>
      </c>
      <c r="G222" s="41">
        <v>3357.38164</v>
      </c>
      <c r="H222" s="41">
        <v>3360.7916400000004</v>
      </c>
      <c r="I222" s="41">
        <v>3386.61164</v>
      </c>
      <c r="J222" s="41">
        <v>3383.63164</v>
      </c>
      <c r="K222" s="41">
        <v>3398.70164</v>
      </c>
      <c r="L222" s="41">
        <v>3403.6616400000003</v>
      </c>
      <c r="M222" s="41">
        <v>3401.25164</v>
      </c>
      <c r="N222" s="41">
        <v>3396.73164</v>
      </c>
      <c r="O222" s="41">
        <v>3389.82164</v>
      </c>
      <c r="P222" s="41">
        <v>3393.7916400000004</v>
      </c>
      <c r="Q222" s="41">
        <v>3397.82164</v>
      </c>
      <c r="R222" s="41">
        <v>3404.24164</v>
      </c>
      <c r="S222" s="41">
        <v>3402.96164</v>
      </c>
      <c r="T222" s="41">
        <v>3579.24164</v>
      </c>
      <c r="U222" s="41">
        <v>3504.1816400000002</v>
      </c>
      <c r="V222" s="41">
        <v>3358.77164</v>
      </c>
      <c r="W222" s="41">
        <v>3381.28164</v>
      </c>
      <c r="X222" s="41">
        <v>3361.27164</v>
      </c>
      <c r="Y222" s="41">
        <v>3367.77164</v>
      </c>
    </row>
    <row r="223" spans="1:25" ht="15.75" customHeight="1">
      <c r="A223" s="40">
        <f t="shared" si="5"/>
        <v>44477</v>
      </c>
      <c r="B223" s="41">
        <v>3361.13164</v>
      </c>
      <c r="C223" s="41">
        <v>3354.75164</v>
      </c>
      <c r="D223" s="41">
        <v>3353.55164</v>
      </c>
      <c r="E223" s="41">
        <v>3350.94164</v>
      </c>
      <c r="F223" s="41">
        <v>3355.36164</v>
      </c>
      <c r="G223" s="41">
        <v>3368.06164</v>
      </c>
      <c r="H223" s="41">
        <v>3381.34164</v>
      </c>
      <c r="I223" s="41">
        <v>3464.8716400000003</v>
      </c>
      <c r="J223" s="41">
        <v>3449.06164</v>
      </c>
      <c r="K223" s="41">
        <v>3470.84164</v>
      </c>
      <c r="L223" s="41">
        <v>3489.51164</v>
      </c>
      <c r="M223" s="41">
        <v>3491.34164</v>
      </c>
      <c r="N223" s="41">
        <v>3491.15164</v>
      </c>
      <c r="O223" s="41">
        <v>3499.07164</v>
      </c>
      <c r="P223" s="41">
        <v>3481.07164</v>
      </c>
      <c r="Q223" s="41">
        <v>3484.88164</v>
      </c>
      <c r="R223" s="41">
        <v>3491.6216400000003</v>
      </c>
      <c r="S223" s="41">
        <v>3531.7916400000004</v>
      </c>
      <c r="T223" s="41">
        <v>3598.0016400000004</v>
      </c>
      <c r="U223" s="41">
        <v>3510.21164</v>
      </c>
      <c r="V223" s="41">
        <v>3361.13164</v>
      </c>
      <c r="W223" s="41">
        <v>3464.22164</v>
      </c>
      <c r="X223" s="41">
        <v>3396.05164</v>
      </c>
      <c r="Y223" s="41">
        <v>3410.74164</v>
      </c>
    </row>
    <row r="224" spans="1:25" ht="15.75" customHeight="1">
      <c r="A224" s="40">
        <f t="shared" si="5"/>
        <v>44478</v>
      </c>
      <c r="B224" s="41">
        <v>3386.25164</v>
      </c>
      <c r="C224" s="41">
        <v>3366.09164</v>
      </c>
      <c r="D224" s="41">
        <v>3359.24164</v>
      </c>
      <c r="E224" s="41">
        <v>3365.31164</v>
      </c>
      <c r="F224" s="41">
        <v>3364.09164</v>
      </c>
      <c r="G224" s="41">
        <v>3380.75164</v>
      </c>
      <c r="H224" s="41">
        <v>3378.60164</v>
      </c>
      <c r="I224" s="41">
        <v>3402.11164</v>
      </c>
      <c r="J224" s="41">
        <v>3407.5416400000004</v>
      </c>
      <c r="K224" s="41">
        <v>3439.11164</v>
      </c>
      <c r="L224" s="41">
        <v>3450.3316400000003</v>
      </c>
      <c r="M224" s="41">
        <v>3450.4116400000003</v>
      </c>
      <c r="N224" s="41">
        <v>3443.75164</v>
      </c>
      <c r="O224" s="41">
        <v>3426.23164</v>
      </c>
      <c r="P224" s="41">
        <v>3426.36164</v>
      </c>
      <c r="Q224" s="41">
        <v>3433.52164</v>
      </c>
      <c r="R224" s="41">
        <v>3447.40164</v>
      </c>
      <c r="S224" s="41">
        <v>3551.2516400000004</v>
      </c>
      <c r="T224" s="41">
        <v>3603.93164</v>
      </c>
      <c r="U224" s="41">
        <v>3531.7916400000004</v>
      </c>
      <c r="V224" s="41">
        <v>3386.25164</v>
      </c>
      <c r="W224" s="41">
        <v>3407.75164</v>
      </c>
      <c r="X224" s="41">
        <v>3375.48164</v>
      </c>
      <c r="Y224" s="41">
        <v>3415.76164</v>
      </c>
    </row>
    <row r="225" spans="1:25" ht="15.75" customHeight="1">
      <c r="A225" s="40">
        <f t="shared" si="5"/>
        <v>44479</v>
      </c>
      <c r="B225" s="41">
        <v>3402.9316400000002</v>
      </c>
      <c r="C225" s="41">
        <v>3366.35164</v>
      </c>
      <c r="D225" s="41">
        <v>3357.90164</v>
      </c>
      <c r="E225" s="41">
        <v>3362.90164</v>
      </c>
      <c r="F225" s="41">
        <v>3364.39164</v>
      </c>
      <c r="G225" s="41">
        <v>3385.42164</v>
      </c>
      <c r="H225" s="41">
        <v>3374.25164</v>
      </c>
      <c r="I225" s="41">
        <v>3454.01164</v>
      </c>
      <c r="J225" s="41">
        <v>3437.31164</v>
      </c>
      <c r="K225" s="41">
        <v>3503.99164</v>
      </c>
      <c r="L225" s="41">
        <v>3535.43164</v>
      </c>
      <c r="M225" s="41">
        <v>3525.45164</v>
      </c>
      <c r="N225" s="41">
        <v>3518.13164</v>
      </c>
      <c r="O225" s="41">
        <v>3491.69164</v>
      </c>
      <c r="P225" s="41">
        <v>3505.38164</v>
      </c>
      <c r="Q225" s="41">
        <v>3518.97164</v>
      </c>
      <c r="R225" s="41">
        <v>3530.67164</v>
      </c>
      <c r="S225" s="41">
        <v>3530.13164</v>
      </c>
      <c r="T225" s="41">
        <v>3626.17164</v>
      </c>
      <c r="U225" s="41">
        <v>3543.73164</v>
      </c>
      <c r="V225" s="41">
        <v>3402.9316400000002</v>
      </c>
      <c r="W225" s="41">
        <v>3469.10164</v>
      </c>
      <c r="X225" s="41">
        <v>3373.03164</v>
      </c>
      <c r="Y225" s="41">
        <v>3443.36164</v>
      </c>
    </row>
    <row r="226" spans="1:25" ht="15.75" customHeight="1">
      <c r="A226" s="40">
        <f t="shared" si="5"/>
        <v>44480</v>
      </c>
      <c r="B226" s="41">
        <v>3416.19164</v>
      </c>
      <c r="C226" s="41">
        <v>3372.4116400000003</v>
      </c>
      <c r="D226" s="41">
        <v>3359.89164</v>
      </c>
      <c r="E226" s="41">
        <v>3369.8316400000003</v>
      </c>
      <c r="F226" s="41">
        <v>3369.30164</v>
      </c>
      <c r="G226" s="41">
        <v>3406.69164</v>
      </c>
      <c r="H226" s="41">
        <v>3399.55164</v>
      </c>
      <c r="I226" s="41">
        <v>3545.44164</v>
      </c>
      <c r="J226" s="41">
        <v>3511.27164</v>
      </c>
      <c r="K226" s="41">
        <v>3570.63164</v>
      </c>
      <c r="L226" s="41">
        <v>3605.31164</v>
      </c>
      <c r="M226" s="41">
        <v>3598.76164</v>
      </c>
      <c r="N226" s="41">
        <v>3585.56164</v>
      </c>
      <c r="O226" s="41">
        <v>3548.70164</v>
      </c>
      <c r="P226" s="41">
        <v>3568.78164</v>
      </c>
      <c r="Q226" s="41">
        <v>3587.5416400000004</v>
      </c>
      <c r="R226" s="41">
        <v>3604.14164</v>
      </c>
      <c r="S226" s="41">
        <v>3571.05164</v>
      </c>
      <c r="T226" s="41">
        <v>3677.8716400000003</v>
      </c>
      <c r="U226" s="41">
        <v>3576.0416400000004</v>
      </c>
      <c r="V226" s="41">
        <v>3416.19164</v>
      </c>
      <c r="W226" s="41">
        <v>3478.89164</v>
      </c>
      <c r="X226" s="41">
        <v>3379.94164</v>
      </c>
      <c r="Y226" s="41">
        <v>3469.80164</v>
      </c>
    </row>
    <row r="227" spans="1:25" ht="15.75" customHeight="1">
      <c r="A227" s="40">
        <f t="shared" si="5"/>
        <v>44481</v>
      </c>
      <c r="B227" s="41">
        <v>3427.88164</v>
      </c>
      <c r="C227" s="41">
        <v>3376.45164</v>
      </c>
      <c r="D227" s="41">
        <v>3361.11164</v>
      </c>
      <c r="E227" s="41">
        <v>3373.4116400000003</v>
      </c>
      <c r="F227" s="41">
        <v>3372.73164</v>
      </c>
      <c r="G227" s="41">
        <v>3418.30164</v>
      </c>
      <c r="H227" s="41">
        <v>3407.38164</v>
      </c>
      <c r="I227" s="41">
        <v>3547.55164</v>
      </c>
      <c r="J227" s="41">
        <v>3517.14164</v>
      </c>
      <c r="K227" s="41">
        <v>3576.89164</v>
      </c>
      <c r="L227" s="41">
        <v>3594.90164</v>
      </c>
      <c r="M227" s="41">
        <v>3598.98164</v>
      </c>
      <c r="N227" s="41">
        <v>3576.39164</v>
      </c>
      <c r="O227" s="41">
        <v>3541.80164</v>
      </c>
      <c r="P227" s="41">
        <v>3560.81164</v>
      </c>
      <c r="Q227" s="41">
        <v>3578.77164</v>
      </c>
      <c r="R227" s="41">
        <v>3595.1216400000003</v>
      </c>
      <c r="S227" s="41">
        <v>3568.69164</v>
      </c>
      <c r="T227" s="41">
        <v>3646.2516400000004</v>
      </c>
      <c r="U227" s="41">
        <v>3554.51164</v>
      </c>
      <c r="V227" s="41">
        <v>3427.88164</v>
      </c>
      <c r="W227" s="41">
        <v>3471.59164</v>
      </c>
      <c r="X227" s="41">
        <v>3376.36164</v>
      </c>
      <c r="Y227" s="41">
        <v>3445.55164</v>
      </c>
    </row>
    <row r="228" spans="1:25" ht="15.75" customHeight="1">
      <c r="A228" s="40">
        <f t="shared" si="5"/>
        <v>44482</v>
      </c>
      <c r="B228" s="41">
        <v>3412.6616400000003</v>
      </c>
      <c r="C228" s="41">
        <v>3362.7916400000004</v>
      </c>
      <c r="D228" s="41">
        <v>3354.07164</v>
      </c>
      <c r="E228" s="41">
        <v>3361.64164</v>
      </c>
      <c r="F228" s="41">
        <v>3362.0816400000003</v>
      </c>
      <c r="G228" s="41">
        <v>3391.71164</v>
      </c>
      <c r="H228" s="41">
        <v>3353.36164</v>
      </c>
      <c r="I228" s="41">
        <v>3353.5416400000004</v>
      </c>
      <c r="J228" s="41">
        <v>3361.67164</v>
      </c>
      <c r="K228" s="41">
        <v>3361.94164</v>
      </c>
      <c r="L228" s="41">
        <v>3362.30164</v>
      </c>
      <c r="M228" s="41">
        <v>3436.4316400000002</v>
      </c>
      <c r="N228" s="41">
        <v>3459.88164</v>
      </c>
      <c r="O228" s="41">
        <v>3480.55164</v>
      </c>
      <c r="P228" s="41">
        <v>3434.17164</v>
      </c>
      <c r="Q228" s="41">
        <v>3454.89164</v>
      </c>
      <c r="R228" s="41">
        <v>3469.6216400000003</v>
      </c>
      <c r="S228" s="41">
        <v>3528.90164</v>
      </c>
      <c r="T228" s="41">
        <v>3614.19164</v>
      </c>
      <c r="U228" s="41">
        <v>3485.8716400000003</v>
      </c>
      <c r="V228" s="41">
        <v>3412.6616400000003</v>
      </c>
      <c r="W228" s="41">
        <v>3462.74164</v>
      </c>
      <c r="X228" s="41">
        <v>3385.17164</v>
      </c>
      <c r="Y228" s="41">
        <v>3477.6616400000003</v>
      </c>
    </row>
    <row r="229" spans="1:25" ht="15.75" customHeight="1">
      <c r="A229" s="40">
        <f t="shared" si="5"/>
        <v>44483</v>
      </c>
      <c r="B229" s="41">
        <v>3400.1816400000002</v>
      </c>
      <c r="C229" s="41">
        <v>3355.90164</v>
      </c>
      <c r="D229" s="41">
        <v>3354.26164</v>
      </c>
      <c r="E229" s="41">
        <v>3356.80164</v>
      </c>
      <c r="F229" s="41">
        <v>3356.6616400000003</v>
      </c>
      <c r="G229" s="41">
        <v>3381.63164</v>
      </c>
      <c r="H229" s="41">
        <v>3353.2916400000004</v>
      </c>
      <c r="I229" s="41">
        <v>3353.34164</v>
      </c>
      <c r="J229" s="41">
        <v>3353.61164</v>
      </c>
      <c r="K229" s="41">
        <v>3353.55164</v>
      </c>
      <c r="L229" s="41">
        <v>3353.56164</v>
      </c>
      <c r="M229" s="41">
        <v>3428.90164</v>
      </c>
      <c r="N229" s="41">
        <v>3457.05164</v>
      </c>
      <c r="O229" s="41">
        <v>3476.74164</v>
      </c>
      <c r="P229" s="41">
        <v>3429.1616400000003</v>
      </c>
      <c r="Q229" s="41">
        <v>3449.47164</v>
      </c>
      <c r="R229" s="41">
        <v>3469.27164</v>
      </c>
      <c r="S229" s="41">
        <v>3529.03164</v>
      </c>
      <c r="T229" s="41">
        <v>3626.85164</v>
      </c>
      <c r="U229" s="41">
        <v>3476.80164</v>
      </c>
      <c r="V229" s="41">
        <v>3400.1816400000002</v>
      </c>
      <c r="W229" s="41">
        <v>3452.9116400000003</v>
      </c>
      <c r="X229" s="41">
        <v>3365.45164</v>
      </c>
      <c r="Y229" s="41">
        <v>3474.42164</v>
      </c>
    </row>
    <row r="230" spans="1:25" ht="15.75" customHeight="1">
      <c r="A230" s="40">
        <f t="shared" si="5"/>
        <v>44484</v>
      </c>
      <c r="B230" s="41">
        <v>3382.1216400000003</v>
      </c>
      <c r="C230" s="41">
        <v>3354.25164</v>
      </c>
      <c r="D230" s="41">
        <v>3354.2916400000004</v>
      </c>
      <c r="E230" s="41">
        <v>3354.2916400000004</v>
      </c>
      <c r="F230" s="41">
        <v>3354.23164</v>
      </c>
      <c r="G230" s="41">
        <v>3381.34164</v>
      </c>
      <c r="H230" s="41">
        <v>3353.34164</v>
      </c>
      <c r="I230" s="41">
        <v>3526.1216400000003</v>
      </c>
      <c r="J230" s="41">
        <v>3480.88164</v>
      </c>
      <c r="K230" s="41">
        <v>3507.67164</v>
      </c>
      <c r="L230" s="41">
        <v>3511.53164</v>
      </c>
      <c r="M230" s="41">
        <v>3415.50164</v>
      </c>
      <c r="N230" s="41">
        <v>3353.63164</v>
      </c>
      <c r="O230" s="41">
        <v>3353.64164</v>
      </c>
      <c r="P230" s="41">
        <v>3353.6816400000002</v>
      </c>
      <c r="Q230" s="41">
        <v>3372.10164</v>
      </c>
      <c r="R230" s="41">
        <v>3395.14164</v>
      </c>
      <c r="S230" s="41">
        <v>3520.18164</v>
      </c>
      <c r="T230" s="41">
        <v>3658.65164</v>
      </c>
      <c r="U230" s="41">
        <v>3526.59164</v>
      </c>
      <c r="V230" s="41">
        <v>3382.1216400000003</v>
      </c>
      <c r="W230" s="41">
        <v>3432.09164</v>
      </c>
      <c r="X230" s="41">
        <v>3352.96164</v>
      </c>
      <c r="Y230" s="41">
        <v>3517.70164</v>
      </c>
    </row>
    <row r="231" spans="1:25" ht="15.75" customHeight="1">
      <c r="A231" s="40">
        <f t="shared" si="5"/>
        <v>44485</v>
      </c>
      <c r="B231" s="41">
        <v>3422.70164</v>
      </c>
      <c r="C231" s="41">
        <v>3369.5416400000004</v>
      </c>
      <c r="D231" s="41">
        <v>3355.78164</v>
      </c>
      <c r="E231" s="41">
        <v>3367.50164</v>
      </c>
      <c r="F231" s="41">
        <v>3369.1616400000003</v>
      </c>
      <c r="G231" s="41">
        <v>3393.20164</v>
      </c>
      <c r="H231" s="41">
        <v>3353.64164</v>
      </c>
      <c r="I231" s="41">
        <v>3376.77164</v>
      </c>
      <c r="J231" s="41">
        <v>3386.73164</v>
      </c>
      <c r="K231" s="41">
        <v>3392.60164</v>
      </c>
      <c r="L231" s="41">
        <v>3465.6216400000003</v>
      </c>
      <c r="M231" s="41">
        <v>3441.05164</v>
      </c>
      <c r="N231" s="41">
        <v>3356.8316400000003</v>
      </c>
      <c r="O231" s="41">
        <v>3353.8716400000003</v>
      </c>
      <c r="P231" s="41">
        <v>3367.82164</v>
      </c>
      <c r="Q231" s="41">
        <v>3388.82164</v>
      </c>
      <c r="R231" s="41">
        <v>3406.1216400000003</v>
      </c>
      <c r="S231" s="41">
        <v>3547.7516400000004</v>
      </c>
      <c r="T231" s="41">
        <v>3687.02164</v>
      </c>
      <c r="U231" s="41">
        <v>3571.11164</v>
      </c>
      <c r="V231" s="41">
        <v>3422.70164</v>
      </c>
      <c r="W231" s="41">
        <v>3474.39164</v>
      </c>
      <c r="X231" s="41">
        <v>3370.25164</v>
      </c>
      <c r="Y231" s="41">
        <v>3475.40164</v>
      </c>
    </row>
    <row r="232" spans="1:25" ht="15.75" customHeight="1">
      <c r="A232" s="40">
        <f t="shared" si="5"/>
        <v>44486</v>
      </c>
      <c r="B232" s="41">
        <v>3369.1616400000003</v>
      </c>
      <c r="C232" s="41">
        <v>3354.28164</v>
      </c>
      <c r="D232" s="41">
        <v>3354.32164</v>
      </c>
      <c r="E232" s="41">
        <v>3354.34164</v>
      </c>
      <c r="F232" s="41">
        <v>3354.30164</v>
      </c>
      <c r="G232" s="41">
        <v>3367.01164</v>
      </c>
      <c r="H232" s="41">
        <v>3353.75164</v>
      </c>
      <c r="I232" s="41">
        <v>3377.9116400000003</v>
      </c>
      <c r="J232" s="41">
        <v>3353.74164</v>
      </c>
      <c r="K232" s="41">
        <v>3353.59164</v>
      </c>
      <c r="L232" s="41">
        <v>3353.57164</v>
      </c>
      <c r="M232" s="41">
        <v>3353.59164</v>
      </c>
      <c r="N232" s="41">
        <v>3353.70164</v>
      </c>
      <c r="O232" s="41">
        <v>3353.74164</v>
      </c>
      <c r="P232" s="41">
        <v>3353.71164</v>
      </c>
      <c r="Q232" s="41">
        <v>3353.76164</v>
      </c>
      <c r="R232" s="41">
        <v>3353.67164</v>
      </c>
      <c r="S232" s="41">
        <v>3428.21164</v>
      </c>
      <c r="T232" s="41">
        <v>3576.90164</v>
      </c>
      <c r="U232" s="41">
        <v>3417.50164</v>
      </c>
      <c r="V232" s="41">
        <v>3369.1616400000003</v>
      </c>
      <c r="W232" s="41">
        <v>3354.77164</v>
      </c>
      <c r="X232" s="41">
        <v>3353.0816400000003</v>
      </c>
      <c r="Y232" s="41">
        <v>3432.78164</v>
      </c>
    </row>
    <row r="233" spans="1:25" ht="15.75" customHeight="1">
      <c r="A233" s="40">
        <f t="shared" si="5"/>
        <v>44487</v>
      </c>
      <c r="B233" s="41">
        <v>3417.00164</v>
      </c>
      <c r="C233" s="41">
        <v>3365.60164</v>
      </c>
      <c r="D233" s="41">
        <v>3354.26164</v>
      </c>
      <c r="E233" s="41">
        <v>3361.78164</v>
      </c>
      <c r="F233" s="41">
        <v>3363.25164</v>
      </c>
      <c r="G233" s="41">
        <v>3408.07164</v>
      </c>
      <c r="H233" s="41">
        <v>3389.20164</v>
      </c>
      <c r="I233" s="41">
        <v>3556.70164</v>
      </c>
      <c r="J233" s="41">
        <v>3491.55164</v>
      </c>
      <c r="K233" s="41">
        <v>3516.05164</v>
      </c>
      <c r="L233" s="41">
        <v>3483.30164</v>
      </c>
      <c r="M233" s="41">
        <v>3383.8716400000003</v>
      </c>
      <c r="N233" s="41">
        <v>3379.60164</v>
      </c>
      <c r="O233" s="41">
        <v>3444.42164</v>
      </c>
      <c r="P233" s="41">
        <v>3481.0816400000003</v>
      </c>
      <c r="Q233" s="41">
        <v>3486.94164</v>
      </c>
      <c r="R233" s="41">
        <v>3499.73164</v>
      </c>
      <c r="S233" s="41">
        <v>3514.1216400000003</v>
      </c>
      <c r="T233" s="41">
        <v>3688.9116400000003</v>
      </c>
      <c r="U233" s="41">
        <v>3572.0016400000004</v>
      </c>
      <c r="V233" s="41">
        <v>3417.00164</v>
      </c>
      <c r="W233" s="41">
        <v>3489.07164</v>
      </c>
      <c r="X233" s="41">
        <v>3372.46164</v>
      </c>
      <c r="Y233" s="41">
        <v>3489.26164</v>
      </c>
    </row>
    <row r="234" spans="1:25" ht="15.75" customHeight="1">
      <c r="A234" s="40">
        <f t="shared" si="5"/>
        <v>44488</v>
      </c>
      <c r="B234" s="41">
        <v>3422.11164</v>
      </c>
      <c r="C234" s="41">
        <v>3366.9116400000003</v>
      </c>
      <c r="D234" s="41">
        <v>3353.9316400000002</v>
      </c>
      <c r="E234" s="41">
        <v>3363.01164</v>
      </c>
      <c r="F234" s="41">
        <v>3363.70164</v>
      </c>
      <c r="G234" s="41">
        <v>3402.96164</v>
      </c>
      <c r="H234" s="41">
        <v>3376.5416400000004</v>
      </c>
      <c r="I234" s="41">
        <v>3537.71164</v>
      </c>
      <c r="J234" s="41">
        <v>3488.2916400000004</v>
      </c>
      <c r="K234" s="41">
        <v>3500.5816400000003</v>
      </c>
      <c r="L234" s="41">
        <v>3470.40164</v>
      </c>
      <c r="M234" s="41">
        <v>3379.67164</v>
      </c>
      <c r="N234" s="41">
        <v>3374.02164</v>
      </c>
      <c r="O234" s="41">
        <v>3438.55164</v>
      </c>
      <c r="P234" s="41">
        <v>3473.35164</v>
      </c>
      <c r="Q234" s="41">
        <v>3478.98164</v>
      </c>
      <c r="R234" s="41">
        <v>3492.48164</v>
      </c>
      <c r="S234" s="41">
        <v>3511.24164</v>
      </c>
      <c r="T234" s="41">
        <v>3687.70164</v>
      </c>
      <c r="U234" s="41">
        <v>3568.31164</v>
      </c>
      <c r="V234" s="41">
        <v>3422.11164</v>
      </c>
      <c r="W234" s="41">
        <v>3480.76164</v>
      </c>
      <c r="X234" s="41">
        <v>3370.34164</v>
      </c>
      <c r="Y234" s="41">
        <v>3472.5416400000004</v>
      </c>
    </row>
    <row r="235" spans="1:25" ht="15.75" customHeight="1">
      <c r="A235" s="40">
        <f t="shared" si="5"/>
        <v>44489</v>
      </c>
      <c r="B235" s="41">
        <v>3425.5416400000004</v>
      </c>
      <c r="C235" s="41">
        <v>3372.74164</v>
      </c>
      <c r="D235" s="41">
        <v>3359.7916400000004</v>
      </c>
      <c r="E235" s="41">
        <v>3368.73164</v>
      </c>
      <c r="F235" s="41">
        <v>3369.21164</v>
      </c>
      <c r="G235" s="41">
        <v>3400.1616400000003</v>
      </c>
      <c r="H235" s="41">
        <v>3397.17164</v>
      </c>
      <c r="I235" s="41">
        <v>3520.88164</v>
      </c>
      <c r="J235" s="41">
        <v>3498.57164</v>
      </c>
      <c r="K235" s="41">
        <v>3559.48164</v>
      </c>
      <c r="L235" s="41">
        <v>3588.39164</v>
      </c>
      <c r="M235" s="41">
        <v>3581.36164</v>
      </c>
      <c r="N235" s="41">
        <v>3566.64164</v>
      </c>
      <c r="O235" s="41">
        <v>3531.73164</v>
      </c>
      <c r="P235" s="41">
        <v>3548.7516400000004</v>
      </c>
      <c r="Q235" s="41">
        <v>3569.10164</v>
      </c>
      <c r="R235" s="41">
        <v>3586.51164</v>
      </c>
      <c r="S235" s="41">
        <v>3575.28164</v>
      </c>
      <c r="T235" s="41">
        <v>3684.51164</v>
      </c>
      <c r="U235" s="41">
        <v>3572.49164</v>
      </c>
      <c r="V235" s="41">
        <v>3425.5416400000004</v>
      </c>
      <c r="W235" s="41">
        <v>3475.0816400000003</v>
      </c>
      <c r="X235" s="41">
        <v>3385.02164</v>
      </c>
      <c r="Y235" s="41">
        <v>3448.01164</v>
      </c>
    </row>
    <row r="236" spans="1:25" ht="15.75" customHeight="1">
      <c r="A236" s="40">
        <f t="shared" si="5"/>
        <v>44490</v>
      </c>
      <c r="B236" s="41">
        <v>3384.36164</v>
      </c>
      <c r="C236" s="41">
        <v>3354.02164</v>
      </c>
      <c r="D236" s="41">
        <v>3358.03164</v>
      </c>
      <c r="E236" s="41">
        <v>3354.11164</v>
      </c>
      <c r="F236" s="41">
        <v>3354.0416400000004</v>
      </c>
      <c r="G236" s="41">
        <v>3379.20164</v>
      </c>
      <c r="H236" s="41">
        <v>3362.5416400000004</v>
      </c>
      <c r="I236" s="41">
        <v>3531.55164</v>
      </c>
      <c r="J236" s="41">
        <v>3487.6816400000002</v>
      </c>
      <c r="K236" s="41">
        <v>3521.13164</v>
      </c>
      <c r="L236" s="41">
        <v>3520.70164</v>
      </c>
      <c r="M236" s="41">
        <v>3435.45164</v>
      </c>
      <c r="N236" s="41">
        <v>3353.50164</v>
      </c>
      <c r="O236" s="41">
        <v>3353.59164</v>
      </c>
      <c r="P236" s="41">
        <v>3362.73164</v>
      </c>
      <c r="Q236" s="41">
        <v>3392.46164</v>
      </c>
      <c r="R236" s="41">
        <v>3410.1216400000003</v>
      </c>
      <c r="S236" s="41">
        <v>3531.85164</v>
      </c>
      <c r="T236" s="41">
        <v>3673.59164</v>
      </c>
      <c r="U236" s="41">
        <v>3553.78164</v>
      </c>
      <c r="V236" s="41">
        <v>3384.36164</v>
      </c>
      <c r="W236" s="41">
        <v>3451.4316400000002</v>
      </c>
      <c r="X236" s="41">
        <v>3360.8716400000003</v>
      </c>
      <c r="Y236" s="41">
        <v>3454.73164</v>
      </c>
    </row>
    <row r="237" spans="1:25" ht="15.75" customHeight="1">
      <c r="A237" s="40">
        <f t="shared" si="5"/>
        <v>44491</v>
      </c>
      <c r="B237" s="41">
        <v>3406.57164</v>
      </c>
      <c r="C237" s="41">
        <v>3368.19164</v>
      </c>
      <c r="D237" s="41">
        <v>3358.06164</v>
      </c>
      <c r="E237" s="41">
        <v>3370.4116400000003</v>
      </c>
      <c r="F237" s="41">
        <v>3373.67164</v>
      </c>
      <c r="G237" s="41">
        <v>3401.8316400000003</v>
      </c>
      <c r="H237" s="41">
        <v>3352.94164</v>
      </c>
      <c r="I237" s="41">
        <v>3352.92164</v>
      </c>
      <c r="J237" s="41">
        <v>3353.01164</v>
      </c>
      <c r="K237" s="41">
        <v>3353.34164</v>
      </c>
      <c r="L237" s="41">
        <v>3353.14164</v>
      </c>
      <c r="M237" s="41">
        <v>3389.1216400000003</v>
      </c>
      <c r="N237" s="41">
        <v>3446.35164</v>
      </c>
      <c r="O237" s="41">
        <v>3415.67164</v>
      </c>
      <c r="P237" s="41">
        <v>3367.0416400000004</v>
      </c>
      <c r="Q237" s="41">
        <v>3471.84164</v>
      </c>
      <c r="R237" s="41">
        <v>3503.09164</v>
      </c>
      <c r="S237" s="41">
        <v>3574.18164</v>
      </c>
      <c r="T237" s="41">
        <v>3610.97164</v>
      </c>
      <c r="U237" s="41">
        <v>3454.47164</v>
      </c>
      <c r="V237" s="41">
        <v>3406.57164</v>
      </c>
      <c r="W237" s="41">
        <v>3398.31164</v>
      </c>
      <c r="X237" s="41">
        <v>3352.6816400000002</v>
      </c>
      <c r="Y237" s="41">
        <v>3510.19164</v>
      </c>
    </row>
    <row r="238" spans="1:25" ht="15.75" customHeight="1">
      <c r="A238" s="40">
        <f t="shared" si="5"/>
        <v>44492</v>
      </c>
      <c r="B238" s="41">
        <v>3428.36164</v>
      </c>
      <c r="C238" s="41">
        <v>3375.23164</v>
      </c>
      <c r="D238" s="41">
        <v>3361.50164</v>
      </c>
      <c r="E238" s="41">
        <v>3375.71164</v>
      </c>
      <c r="F238" s="41">
        <v>3375.74164</v>
      </c>
      <c r="G238" s="41">
        <v>3402.72164</v>
      </c>
      <c r="H238" s="41">
        <v>3353.36164</v>
      </c>
      <c r="I238" s="41">
        <v>3353.27164</v>
      </c>
      <c r="J238" s="41">
        <v>3353.61164</v>
      </c>
      <c r="K238" s="41">
        <v>3353.40164</v>
      </c>
      <c r="L238" s="41">
        <v>3353.40164</v>
      </c>
      <c r="M238" s="41">
        <v>3391.25164</v>
      </c>
      <c r="N238" s="41">
        <v>3444.0816400000003</v>
      </c>
      <c r="O238" s="41">
        <v>3416.67164</v>
      </c>
      <c r="P238" s="41">
        <v>3371.7916400000004</v>
      </c>
      <c r="Q238" s="41">
        <v>3459.36164</v>
      </c>
      <c r="R238" s="41">
        <v>3484.49164</v>
      </c>
      <c r="S238" s="41">
        <v>3573.27164</v>
      </c>
      <c r="T238" s="41">
        <v>3610.28164</v>
      </c>
      <c r="U238" s="41">
        <v>3456.88164</v>
      </c>
      <c r="V238" s="41">
        <v>3428.36164</v>
      </c>
      <c r="W238" s="41">
        <v>3402.3716400000003</v>
      </c>
      <c r="X238" s="41">
        <v>3352.8716400000003</v>
      </c>
      <c r="Y238" s="41">
        <v>3451.9116400000003</v>
      </c>
    </row>
    <row r="239" spans="1:25" ht="15.75" customHeight="1">
      <c r="A239" s="40">
        <f t="shared" si="5"/>
        <v>44493</v>
      </c>
      <c r="B239" s="41">
        <v>3395.53164</v>
      </c>
      <c r="C239" s="41">
        <v>3353.90164</v>
      </c>
      <c r="D239" s="41">
        <v>3359.73164</v>
      </c>
      <c r="E239" s="41">
        <v>3354.0416400000004</v>
      </c>
      <c r="F239" s="41">
        <v>3354.0416400000004</v>
      </c>
      <c r="G239" s="41">
        <v>3396.03164</v>
      </c>
      <c r="H239" s="41">
        <v>3357.2916400000004</v>
      </c>
      <c r="I239" s="41">
        <v>3396.94164</v>
      </c>
      <c r="J239" s="41">
        <v>3363.3316400000003</v>
      </c>
      <c r="K239" s="41">
        <v>3374.23164</v>
      </c>
      <c r="L239" s="41">
        <v>3362.6816400000002</v>
      </c>
      <c r="M239" s="41">
        <v>3353.64164</v>
      </c>
      <c r="N239" s="41">
        <v>3358.89164</v>
      </c>
      <c r="O239" s="41">
        <v>3363.07164</v>
      </c>
      <c r="P239" s="41">
        <v>3353.72164</v>
      </c>
      <c r="Q239" s="41">
        <v>3381.20164</v>
      </c>
      <c r="R239" s="41">
        <v>3414.74164</v>
      </c>
      <c r="S239" s="41">
        <v>3584.52164</v>
      </c>
      <c r="T239" s="41">
        <v>3669.0816400000003</v>
      </c>
      <c r="U239" s="41">
        <v>3536.88164</v>
      </c>
      <c r="V239" s="41">
        <v>3395.53164</v>
      </c>
      <c r="W239" s="41">
        <v>3450.59164</v>
      </c>
      <c r="X239" s="41">
        <v>3362.14164</v>
      </c>
      <c r="Y239" s="41">
        <v>3445.52164</v>
      </c>
    </row>
    <row r="240" spans="1:25" ht="15.75" customHeight="1">
      <c r="A240" s="40">
        <f t="shared" si="5"/>
        <v>44494</v>
      </c>
      <c r="B240" s="41">
        <v>3380.90164</v>
      </c>
      <c r="C240" s="41">
        <v>3353.96164</v>
      </c>
      <c r="D240" s="41">
        <v>3358.06164</v>
      </c>
      <c r="E240" s="41">
        <v>3354.0416400000004</v>
      </c>
      <c r="F240" s="41">
        <v>3354.0416400000004</v>
      </c>
      <c r="G240" s="41">
        <v>3391.59164</v>
      </c>
      <c r="H240" s="41">
        <v>3384.9116400000003</v>
      </c>
      <c r="I240" s="41">
        <v>3540.65164</v>
      </c>
      <c r="J240" s="41">
        <v>3476.42164</v>
      </c>
      <c r="K240" s="41">
        <v>3524.44164</v>
      </c>
      <c r="L240" s="41">
        <v>3547.3316400000003</v>
      </c>
      <c r="M240" s="41">
        <v>3526.5416400000004</v>
      </c>
      <c r="N240" s="41">
        <v>3482.75164</v>
      </c>
      <c r="O240" s="41">
        <v>3462.99164</v>
      </c>
      <c r="P240" s="41">
        <v>3393.72164</v>
      </c>
      <c r="Q240" s="41">
        <v>3511.0416400000004</v>
      </c>
      <c r="R240" s="41">
        <v>3540.15164</v>
      </c>
      <c r="S240" s="41">
        <v>3577.03164</v>
      </c>
      <c r="T240" s="41">
        <v>3630.02164</v>
      </c>
      <c r="U240" s="41">
        <v>3487.50164</v>
      </c>
      <c r="V240" s="41">
        <v>3380.90164</v>
      </c>
      <c r="W240" s="41">
        <v>3430.96164</v>
      </c>
      <c r="X240" s="41">
        <v>3351.8316400000003</v>
      </c>
      <c r="Y240" s="41">
        <v>3466.47164</v>
      </c>
    </row>
    <row r="241" spans="1:25" ht="15.75" customHeight="1">
      <c r="A241" s="40">
        <f t="shared" si="5"/>
        <v>44495</v>
      </c>
      <c r="B241" s="41">
        <v>3402.21164</v>
      </c>
      <c r="C241" s="41">
        <v>3367.70164</v>
      </c>
      <c r="D241" s="41">
        <v>3361.47164</v>
      </c>
      <c r="E241" s="41">
        <v>3372.39164</v>
      </c>
      <c r="F241" s="41">
        <v>3380.21164</v>
      </c>
      <c r="G241" s="41">
        <v>3421.7916400000004</v>
      </c>
      <c r="H241" s="41">
        <v>3441.13164</v>
      </c>
      <c r="I241" s="41">
        <v>3576.61164</v>
      </c>
      <c r="J241" s="41">
        <v>3554.0416400000004</v>
      </c>
      <c r="K241" s="41">
        <v>3586.92164</v>
      </c>
      <c r="L241" s="41">
        <v>3616.93164</v>
      </c>
      <c r="M241" s="41">
        <v>3622.68164</v>
      </c>
      <c r="N241" s="41">
        <v>3624.38164</v>
      </c>
      <c r="O241" s="41">
        <v>3633.97164</v>
      </c>
      <c r="P241" s="41">
        <v>3612.3716400000003</v>
      </c>
      <c r="Q241" s="41">
        <v>3616.64164</v>
      </c>
      <c r="R241" s="41">
        <v>3632.67164</v>
      </c>
      <c r="S241" s="41">
        <v>3626.0416400000004</v>
      </c>
      <c r="T241" s="41">
        <v>3711.15164</v>
      </c>
      <c r="U241" s="41">
        <v>3601.77164</v>
      </c>
      <c r="V241" s="41">
        <v>3402.21164</v>
      </c>
      <c r="W241" s="41">
        <v>3525.81164</v>
      </c>
      <c r="X241" s="41">
        <v>3446.48164</v>
      </c>
      <c r="Y241" s="41">
        <v>3463.38164</v>
      </c>
    </row>
    <row r="242" spans="1:25" ht="15.75" customHeight="1">
      <c r="A242" s="40">
        <f t="shared" si="5"/>
        <v>44496</v>
      </c>
      <c r="B242" s="41">
        <v>3399.8316400000003</v>
      </c>
      <c r="C242" s="41">
        <v>3366.53164</v>
      </c>
      <c r="D242" s="41">
        <v>3359.82164</v>
      </c>
      <c r="E242" s="41">
        <v>3368.56164</v>
      </c>
      <c r="F242" s="41">
        <v>3378.02164</v>
      </c>
      <c r="G242" s="41">
        <v>3404.59164</v>
      </c>
      <c r="H242" s="41">
        <v>3425.86164</v>
      </c>
      <c r="I242" s="41">
        <v>3562.69164</v>
      </c>
      <c r="J242" s="41">
        <v>3530.21164</v>
      </c>
      <c r="K242" s="41">
        <v>3564.52164</v>
      </c>
      <c r="L242" s="41">
        <v>3596.92164</v>
      </c>
      <c r="M242" s="41">
        <v>3608.2516400000004</v>
      </c>
      <c r="N242" s="41">
        <v>3600.55164</v>
      </c>
      <c r="O242" s="41">
        <v>3614.30164</v>
      </c>
      <c r="P242" s="41">
        <v>3585.34164</v>
      </c>
      <c r="Q242" s="41">
        <v>3589.06164</v>
      </c>
      <c r="R242" s="41">
        <v>3598.89164</v>
      </c>
      <c r="S242" s="41">
        <v>3624.82164</v>
      </c>
      <c r="T242" s="41">
        <v>3683.92164</v>
      </c>
      <c r="U242" s="41">
        <v>3583.21164</v>
      </c>
      <c r="V242" s="41">
        <v>3399.8316400000003</v>
      </c>
      <c r="W242" s="41">
        <v>3526.49164</v>
      </c>
      <c r="X242" s="41">
        <v>3444.7916400000004</v>
      </c>
      <c r="Y242" s="41">
        <v>3471.89164</v>
      </c>
    </row>
    <row r="243" spans="1:25" ht="15.75" customHeight="1">
      <c r="A243" s="40">
        <f t="shared" si="5"/>
        <v>44497</v>
      </c>
      <c r="B243" s="41">
        <v>3389.42164</v>
      </c>
      <c r="C243" s="41">
        <v>3364.44164</v>
      </c>
      <c r="D243" s="41">
        <v>3357.82164</v>
      </c>
      <c r="E243" s="41">
        <v>3353.8716400000003</v>
      </c>
      <c r="F243" s="41">
        <v>3353.9316400000002</v>
      </c>
      <c r="G243" s="41">
        <v>3384.35164</v>
      </c>
      <c r="H243" s="41">
        <v>3385.89164</v>
      </c>
      <c r="I243" s="41">
        <v>3527.8716400000003</v>
      </c>
      <c r="J243" s="41">
        <v>3477.60164</v>
      </c>
      <c r="K243" s="41">
        <v>3522.30164</v>
      </c>
      <c r="L243" s="41">
        <v>3586.02164</v>
      </c>
      <c r="M243" s="41">
        <v>3560.01164</v>
      </c>
      <c r="N243" s="41">
        <v>3509.9116400000003</v>
      </c>
      <c r="O243" s="41">
        <v>3490.53164</v>
      </c>
      <c r="P243" s="41">
        <v>3476.05164</v>
      </c>
      <c r="Q243" s="41">
        <v>3533.92164</v>
      </c>
      <c r="R243" s="41">
        <v>3574.20164</v>
      </c>
      <c r="S243" s="41">
        <v>3572.77164</v>
      </c>
      <c r="T243" s="41">
        <v>3676.14164</v>
      </c>
      <c r="U243" s="41">
        <v>3557.80164</v>
      </c>
      <c r="V243" s="41">
        <v>3389.42164</v>
      </c>
      <c r="W243" s="41">
        <v>3477.84164</v>
      </c>
      <c r="X243" s="41">
        <v>3361.1816400000002</v>
      </c>
      <c r="Y243" s="41">
        <v>3473.31164</v>
      </c>
    </row>
    <row r="244" spans="1:25" ht="15.75" customHeight="1">
      <c r="A244" s="40">
        <f t="shared" si="5"/>
        <v>44498</v>
      </c>
      <c r="B244" s="41">
        <v>3387.56164</v>
      </c>
      <c r="C244" s="41">
        <v>3360.01164</v>
      </c>
      <c r="D244" s="41">
        <v>3354.10164</v>
      </c>
      <c r="E244" s="41">
        <v>3354.01164</v>
      </c>
      <c r="F244" s="41">
        <v>3354.02164</v>
      </c>
      <c r="G244" s="41">
        <v>3379.96164</v>
      </c>
      <c r="H244" s="41">
        <v>3365.00164</v>
      </c>
      <c r="I244" s="41">
        <v>3507.60164</v>
      </c>
      <c r="J244" s="41">
        <v>3469.3716400000003</v>
      </c>
      <c r="K244" s="41">
        <v>3521.39164</v>
      </c>
      <c r="L244" s="41">
        <v>3569.52164</v>
      </c>
      <c r="M244" s="41">
        <v>3545.6616400000003</v>
      </c>
      <c r="N244" s="41">
        <v>3499.2916400000004</v>
      </c>
      <c r="O244" s="41">
        <v>3474.80164</v>
      </c>
      <c r="P244" s="41">
        <v>3459.31164</v>
      </c>
      <c r="Q244" s="41">
        <v>3527.2516400000004</v>
      </c>
      <c r="R244" s="41">
        <v>3557.70164</v>
      </c>
      <c r="S244" s="41">
        <v>3561.53164</v>
      </c>
      <c r="T244" s="41">
        <v>3658.40164</v>
      </c>
      <c r="U244" s="41">
        <v>3524.99164</v>
      </c>
      <c r="V244" s="41">
        <v>3481.1616400000003</v>
      </c>
      <c r="W244" s="41">
        <v>3444.02164</v>
      </c>
      <c r="X244" s="41">
        <v>3349.69164</v>
      </c>
      <c r="Y244" s="41">
        <v>3467.30164</v>
      </c>
    </row>
    <row r="245" spans="1:25" ht="15.75" customHeight="1">
      <c r="A245" s="40">
        <f t="shared" si="5"/>
        <v>44499</v>
      </c>
      <c r="B245" s="41">
        <v>3439.48799</v>
      </c>
      <c r="C245" s="41">
        <v>3415.3979900000004</v>
      </c>
      <c r="D245" s="41">
        <v>3392.34799</v>
      </c>
      <c r="E245" s="41">
        <v>3381.40799</v>
      </c>
      <c r="F245" s="41">
        <v>3379.5179900000003</v>
      </c>
      <c r="G245" s="41">
        <v>3415.44799</v>
      </c>
      <c r="H245" s="41">
        <v>3396.88799</v>
      </c>
      <c r="I245" s="41">
        <v>3445.39799</v>
      </c>
      <c r="J245" s="41">
        <v>3442.13799</v>
      </c>
      <c r="K245" s="41">
        <v>3438.3079900000002</v>
      </c>
      <c r="L245" s="41">
        <v>3459.03799</v>
      </c>
      <c r="M245" s="41">
        <v>3467.44799</v>
      </c>
      <c r="N245" s="41">
        <v>3479.27799</v>
      </c>
      <c r="O245" s="41">
        <v>3466.8679899999997</v>
      </c>
      <c r="P245" s="41">
        <v>3434.5579900000002</v>
      </c>
      <c r="Q245" s="41">
        <v>3483.95799</v>
      </c>
      <c r="R245" s="41">
        <v>3513.33799</v>
      </c>
      <c r="S245" s="41">
        <v>3635.53799</v>
      </c>
      <c r="T245" s="41">
        <v>3712.0579900000002</v>
      </c>
      <c r="U245" s="41">
        <v>3600.49799</v>
      </c>
      <c r="V245" s="41">
        <v>3544.88799</v>
      </c>
      <c r="W245" s="41">
        <v>3525.4079899999997</v>
      </c>
      <c r="X245" s="41">
        <v>3412.6179899999997</v>
      </c>
      <c r="Y245" s="41">
        <v>3483.56799</v>
      </c>
    </row>
    <row r="246" spans="1:25" ht="15.75" customHeight="1">
      <c r="A246" s="40">
        <f t="shared" si="5"/>
        <v>44500</v>
      </c>
      <c r="B246" s="41">
        <v>3384.67799</v>
      </c>
      <c r="C246" s="41">
        <v>3363.06799</v>
      </c>
      <c r="D246" s="41">
        <v>3353.58799</v>
      </c>
      <c r="E246" s="41">
        <v>3353.63799</v>
      </c>
      <c r="F246" s="41">
        <v>3353.67799</v>
      </c>
      <c r="G246" s="41">
        <v>3371.04799</v>
      </c>
      <c r="H246" s="41">
        <v>3361.3079900000002</v>
      </c>
      <c r="I246" s="41">
        <v>3414.74799</v>
      </c>
      <c r="J246" s="41">
        <v>3417.16799</v>
      </c>
      <c r="K246" s="41">
        <v>3473.63799</v>
      </c>
      <c r="L246" s="41">
        <v>3508.3279899999998</v>
      </c>
      <c r="M246" s="41">
        <v>3523.87799</v>
      </c>
      <c r="N246" s="41">
        <v>3543.38799</v>
      </c>
      <c r="O246" s="41">
        <v>3541.5579900000002</v>
      </c>
      <c r="P246" s="41">
        <v>3538.28799</v>
      </c>
      <c r="Q246" s="41">
        <v>3554.93799</v>
      </c>
      <c r="R246" s="41">
        <v>3556.2679900000003</v>
      </c>
      <c r="S246" s="41">
        <v>3626.34799</v>
      </c>
      <c r="T246" s="41">
        <v>3631.21799</v>
      </c>
      <c r="U246" s="41">
        <v>3520.69799</v>
      </c>
      <c r="V246" s="41">
        <v>3490.65799</v>
      </c>
      <c r="W246" s="41">
        <v>3450.43799</v>
      </c>
      <c r="X246" s="41">
        <v>3352.67799</v>
      </c>
      <c r="Y246" s="41">
        <v>3448.72799</v>
      </c>
    </row>
    <row r="247" spans="1:25" ht="15.75" customHeight="1">
      <c r="A247" s="36" t="s">
        <v>73</v>
      </c>
      <c r="B247" s="37"/>
      <c r="C247" s="39" t="s">
        <v>104</v>
      </c>
      <c r="D247" s="37"/>
      <c r="E247" s="37"/>
      <c r="F247" s="37"/>
      <c r="G247" s="37"/>
      <c r="H247" s="37"/>
      <c r="I247" s="37"/>
      <c r="J247" s="37"/>
      <c r="K247" s="37"/>
      <c r="L247" s="37"/>
      <c r="M247" s="37"/>
      <c r="N247" s="37"/>
      <c r="O247" s="37"/>
      <c r="P247" s="37"/>
      <c r="Q247" s="37"/>
      <c r="R247" s="37"/>
      <c r="S247" s="37"/>
      <c r="T247" s="37"/>
      <c r="U247" s="37"/>
      <c r="V247" s="37"/>
      <c r="W247" s="37"/>
      <c r="X247" s="37"/>
      <c r="Y247" s="35"/>
    </row>
    <row r="248" spans="1:25" ht="15.75" customHeight="1">
      <c r="A248" s="36" t="s">
        <v>75</v>
      </c>
      <c r="B248" s="37"/>
      <c r="C248" s="37"/>
      <c r="D248" s="37"/>
      <c r="E248" s="37"/>
      <c r="F248" s="37"/>
      <c r="G248" s="39" t="str">
        <f>G211</f>
        <v>от 670 кВт до 10 мВт</v>
      </c>
      <c r="H248" s="37"/>
      <c r="I248" s="37"/>
      <c r="J248" s="37"/>
      <c r="K248" s="37"/>
      <c r="L248" s="37"/>
      <c r="M248" s="37"/>
      <c r="N248" s="37"/>
      <c r="O248" s="37"/>
      <c r="P248" s="37"/>
      <c r="Q248" s="37"/>
      <c r="R248" s="37"/>
      <c r="S248" s="37"/>
      <c r="T248" s="37"/>
      <c r="U248" s="37"/>
      <c r="V248" s="37"/>
      <c r="W248" s="37"/>
      <c r="X248" s="37"/>
      <c r="Y248" s="37"/>
    </row>
    <row r="249" spans="1:25" ht="15.75" customHeight="1">
      <c r="A249" s="89" t="s">
        <v>77</v>
      </c>
      <c r="B249" s="92" t="s">
        <v>78</v>
      </c>
      <c r="C249" s="93"/>
      <c r="D249" s="93"/>
      <c r="E249" s="93"/>
      <c r="F249" s="93"/>
      <c r="G249" s="93"/>
      <c r="H249" s="93"/>
      <c r="I249" s="93"/>
      <c r="J249" s="93"/>
      <c r="K249" s="93"/>
      <c r="L249" s="93"/>
      <c r="M249" s="93"/>
      <c r="N249" s="93"/>
      <c r="O249" s="93"/>
      <c r="P249" s="93"/>
      <c r="Q249" s="93"/>
      <c r="R249" s="93"/>
      <c r="S249" s="93"/>
      <c r="T249" s="93"/>
      <c r="U249" s="93"/>
      <c r="V249" s="93"/>
      <c r="W249" s="93"/>
      <c r="X249" s="93"/>
      <c r="Y249" s="94"/>
    </row>
    <row r="250" spans="1:25" ht="15.75" customHeight="1">
      <c r="A250" s="90"/>
      <c r="B250" s="95"/>
      <c r="C250" s="96"/>
      <c r="D250" s="96"/>
      <c r="E250" s="96"/>
      <c r="F250" s="96"/>
      <c r="G250" s="96"/>
      <c r="H250" s="96"/>
      <c r="I250" s="96"/>
      <c r="J250" s="96"/>
      <c r="K250" s="96"/>
      <c r="L250" s="96"/>
      <c r="M250" s="96"/>
      <c r="N250" s="96"/>
      <c r="O250" s="96"/>
      <c r="P250" s="96"/>
      <c r="Q250" s="96"/>
      <c r="R250" s="96"/>
      <c r="S250" s="96"/>
      <c r="T250" s="96"/>
      <c r="U250" s="96"/>
      <c r="V250" s="96"/>
      <c r="W250" s="96"/>
      <c r="X250" s="96"/>
      <c r="Y250" s="97"/>
    </row>
    <row r="251" spans="1:25" ht="15.75" customHeight="1">
      <c r="A251" s="90"/>
      <c r="B251" s="87" t="s">
        <v>79</v>
      </c>
      <c r="C251" s="87" t="s">
        <v>80</v>
      </c>
      <c r="D251" s="87" t="s">
        <v>81</v>
      </c>
      <c r="E251" s="87" t="s">
        <v>82</v>
      </c>
      <c r="F251" s="87" t="s">
        <v>83</v>
      </c>
      <c r="G251" s="87" t="s">
        <v>84</v>
      </c>
      <c r="H251" s="87" t="s">
        <v>85</v>
      </c>
      <c r="I251" s="87" t="s">
        <v>86</v>
      </c>
      <c r="J251" s="87" t="s">
        <v>87</v>
      </c>
      <c r="K251" s="87" t="s">
        <v>88</v>
      </c>
      <c r="L251" s="87" t="s">
        <v>89</v>
      </c>
      <c r="M251" s="87" t="s">
        <v>90</v>
      </c>
      <c r="N251" s="87" t="s">
        <v>91</v>
      </c>
      <c r="O251" s="87" t="s">
        <v>92</v>
      </c>
      <c r="P251" s="87" t="s">
        <v>93</v>
      </c>
      <c r="Q251" s="87" t="s">
        <v>94</v>
      </c>
      <c r="R251" s="87" t="s">
        <v>95</v>
      </c>
      <c r="S251" s="87" t="s">
        <v>96</v>
      </c>
      <c r="T251" s="87" t="s">
        <v>97</v>
      </c>
      <c r="U251" s="87" t="s">
        <v>98</v>
      </c>
      <c r="V251" s="87" t="s">
        <v>99</v>
      </c>
      <c r="W251" s="87" t="s">
        <v>100</v>
      </c>
      <c r="X251" s="87" t="s">
        <v>101</v>
      </c>
      <c r="Y251" s="87" t="s">
        <v>102</v>
      </c>
    </row>
    <row r="252" spans="1:25" ht="15.75" customHeight="1">
      <c r="A252" s="91"/>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row>
    <row r="253" spans="1:25" ht="15.75" customHeight="1">
      <c r="A253" s="40">
        <f>A216</f>
        <v>44470</v>
      </c>
      <c r="B253" s="41">
        <v>3774.5616400000004</v>
      </c>
      <c r="C253" s="41">
        <v>3773.28164</v>
      </c>
      <c r="D253" s="41">
        <v>3772.97164</v>
      </c>
      <c r="E253" s="41">
        <v>3772.86164</v>
      </c>
      <c r="F253" s="41">
        <v>3772.90164</v>
      </c>
      <c r="G253" s="41">
        <v>3773.09164</v>
      </c>
      <c r="H253" s="41">
        <v>3771.15164</v>
      </c>
      <c r="I253" s="41">
        <v>3827.1016400000003</v>
      </c>
      <c r="J253" s="41">
        <v>3808.3116400000004</v>
      </c>
      <c r="K253" s="41">
        <v>3841.9116400000003</v>
      </c>
      <c r="L253" s="41">
        <v>3870.5216400000004</v>
      </c>
      <c r="M253" s="41">
        <v>3893.4116400000003</v>
      </c>
      <c r="N253" s="41">
        <v>3905.9216400000005</v>
      </c>
      <c r="O253" s="41">
        <v>3894.53164</v>
      </c>
      <c r="P253" s="41">
        <v>3864.47164</v>
      </c>
      <c r="Q253" s="41">
        <v>3857.4216400000005</v>
      </c>
      <c r="R253" s="41">
        <v>3842.7116400000004</v>
      </c>
      <c r="S253" s="41">
        <v>3780.5416400000004</v>
      </c>
      <c r="T253" s="41">
        <v>3949.61164</v>
      </c>
      <c r="U253" s="41">
        <v>3825.53164</v>
      </c>
      <c r="V253" s="41">
        <v>3804.7516400000004</v>
      </c>
      <c r="W253" s="41">
        <v>3772.8916400000003</v>
      </c>
      <c r="X253" s="41">
        <v>3773.09164</v>
      </c>
      <c r="Y253" s="41">
        <v>3867.82164</v>
      </c>
    </row>
    <row r="254" spans="1:25" ht="15.75" customHeight="1">
      <c r="A254" s="40">
        <f>A253+1</f>
        <v>44471</v>
      </c>
      <c r="B254" s="41">
        <v>3777.47164</v>
      </c>
      <c r="C254" s="41">
        <v>3774.1416400000003</v>
      </c>
      <c r="D254" s="41">
        <v>3774.1416400000003</v>
      </c>
      <c r="E254" s="41">
        <v>3774.1616400000003</v>
      </c>
      <c r="F254" s="41">
        <v>3774.11164</v>
      </c>
      <c r="G254" s="41">
        <v>3774.0416400000004</v>
      </c>
      <c r="H254" s="41">
        <v>3773.22164</v>
      </c>
      <c r="I254" s="41">
        <v>3850.5216400000004</v>
      </c>
      <c r="J254" s="41">
        <v>3811.90164</v>
      </c>
      <c r="K254" s="41">
        <v>3862.49164</v>
      </c>
      <c r="L254" s="41">
        <v>3907.5416400000004</v>
      </c>
      <c r="M254" s="41">
        <v>3932.6816400000002</v>
      </c>
      <c r="N254" s="41">
        <v>3939.2916400000004</v>
      </c>
      <c r="O254" s="41">
        <v>3928.55164</v>
      </c>
      <c r="P254" s="41">
        <v>3885.70164</v>
      </c>
      <c r="Q254" s="41">
        <v>3869.1816400000002</v>
      </c>
      <c r="R254" s="41">
        <v>3853.7116400000004</v>
      </c>
      <c r="S254" s="41">
        <v>3772.24164</v>
      </c>
      <c r="T254" s="41">
        <v>3999.3716400000003</v>
      </c>
      <c r="U254" s="41">
        <v>3838.8916400000003</v>
      </c>
      <c r="V254" s="41">
        <v>3803.32164</v>
      </c>
      <c r="W254" s="41">
        <v>3770.44164</v>
      </c>
      <c r="X254" s="41">
        <v>3771.0616400000004</v>
      </c>
      <c r="Y254" s="41">
        <v>3879.5816400000003</v>
      </c>
    </row>
    <row r="255" spans="1:25" ht="15.75" customHeight="1">
      <c r="A255" s="40">
        <f aca="true" t="shared" si="6" ref="A255:A283">A254+1</f>
        <v>44472</v>
      </c>
      <c r="B255" s="41">
        <v>3782.07164</v>
      </c>
      <c r="C255" s="41">
        <v>3774.2916400000004</v>
      </c>
      <c r="D255" s="41">
        <v>3774.32164</v>
      </c>
      <c r="E255" s="41">
        <v>3774.34164</v>
      </c>
      <c r="F255" s="41">
        <v>3774.32164</v>
      </c>
      <c r="G255" s="41">
        <v>3776.4616400000004</v>
      </c>
      <c r="H255" s="41">
        <v>3773.53164</v>
      </c>
      <c r="I255" s="41">
        <v>3842.9116400000003</v>
      </c>
      <c r="J255" s="41">
        <v>3823.0416400000004</v>
      </c>
      <c r="K255" s="41">
        <v>3912.49164</v>
      </c>
      <c r="L255" s="41">
        <v>3938.1816400000002</v>
      </c>
      <c r="M255" s="41">
        <v>3948.8316400000003</v>
      </c>
      <c r="N255" s="41">
        <v>3956.1716400000005</v>
      </c>
      <c r="O255" s="41">
        <v>3966.8716400000003</v>
      </c>
      <c r="P255" s="41">
        <v>3923.4216400000005</v>
      </c>
      <c r="Q255" s="41">
        <v>3942.7516400000004</v>
      </c>
      <c r="R255" s="41">
        <v>3959.94164</v>
      </c>
      <c r="S255" s="41">
        <v>3940.94164</v>
      </c>
      <c r="T255" s="41">
        <v>4077.32164</v>
      </c>
      <c r="U255" s="41">
        <v>3978.72164</v>
      </c>
      <c r="V255" s="41">
        <v>3943.53164</v>
      </c>
      <c r="W255" s="41">
        <v>3907.94164</v>
      </c>
      <c r="X255" s="41">
        <v>3781.74164</v>
      </c>
      <c r="Y255" s="41">
        <v>3867.0616400000004</v>
      </c>
    </row>
    <row r="256" spans="1:25" ht="15.75" customHeight="1">
      <c r="A256" s="40">
        <f t="shared" si="6"/>
        <v>44473</v>
      </c>
      <c r="B256" s="41">
        <v>3780.8916400000003</v>
      </c>
      <c r="C256" s="41">
        <v>3774.22164</v>
      </c>
      <c r="D256" s="41">
        <v>3774.3316400000003</v>
      </c>
      <c r="E256" s="41">
        <v>3774.2916400000004</v>
      </c>
      <c r="F256" s="41">
        <v>3774.19164</v>
      </c>
      <c r="G256" s="41">
        <v>3776.3516400000003</v>
      </c>
      <c r="H256" s="41">
        <v>3772.8516400000003</v>
      </c>
      <c r="I256" s="41">
        <v>3877.8316400000003</v>
      </c>
      <c r="J256" s="41">
        <v>3852.3916400000003</v>
      </c>
      <c r="K256" s="41">
        <v>3903.2516400000004</v>
      </c>
      <c r="L256" s="41">
        <v>3929.84164</v>
      </c>
      <c r="M256" s="41">
        <v>3937.7116400000004</v>
      </c>
      <c r="N256" s="41">
        <v>3927.3516400000003</v>
      </c>
      <c r="O256" s="41">
        <v>3937.8716400000003</v>
      </c>
      <c r="P256" s="41">
        <v>3910.70164</v>
      </c>
      <c r="Q256" s="41">
        <v>3915.40164</v>
      </c>
      <c r="R256" s="41">
        <v>3934.5216400000004</v>
      </c>
      <c r="S256" s="41">
        <v>3912.3716400000003</v>
      </c>
      <c r="T256" s="41">
        <v>4010.0416400000004</v>
      </c>
      <c r="U256" s="41">
        <v>3932.22164</v>
      </c>
      <c r="V256" s="41">
        <v>3916.1316400000005</v>
      </c>
      <c r="W256" s="41">
        <v>3883.6016400000003</v>
      </c>
      <c r="X256" s="41">
        <v>3782.19164</v>
      </c>
      <c r="Y256" s="41">
        <v>3843.0416400000004</v>
      </c>
    </row>
    <row r="257" spans="1:25" ht="15.75" customHeight="1">
      <c r="A257" s="40">
        <f t="shared" si="6"/>
        <v>44474</v>
      </c>
      <c r="B257" s="41">
        <v>3778.3916400000003</v>
      </c>
      <c r="C257" s="41">
        <v>3774.5416400000004</v>
      </c>
      <c r="D257" s="41">
        <v>3774.51164</v>
      </c>
      <c r="E257" s="41">
        <v>3774.48164</v>
      </c>
      <c r="F257" s="41">
        <v>3774.4616400000004</v>
      </c>
      <c r="G257" s="41">
        <v>3776.72164</v>
      </c>
      <c r="H257" s="41">
        <v>3773.9116400000003</v>
      </c>
      <c r="I257" s="41">
        <v>3883.70164</v>
      </c>
      <c r="J257" s="41">
        <v>3853.3316400000003</v>
      </c>
      <c r="K257" s="41">
        <v>3909.3316400000003</v>
      </c>
      <c r="L257" s="41">
        <v>3932.03164</v>
      </c>
      <c r="M257" s="41">
        <v>3940.6416400000003</v>
      </c>
      <c r="N257" s="41">
        <v>3948.5816400000003</v>
      </c>
      <c r="O257" s="41">
        <v>3938.49164</v>
      </c>
      <c r="P257" s="41">
        <v>3914.0416400000004</v>
      </c>
      <c r="Q257" s="41">
        <v>3915.7716400000004</v>
      </c>
      <c r="R257" s="41">
        <v>3926.2716400000004</v>
      </c>
      <c r="S257" s="41">
        <v>3905.51164</v>
      </c>
      <c r="T257" s="41">
        <v>4007.61164</v>
      </c>
      <c r="U257" s="41">
        <v>3930.78164</v>
      </c>
      <c r="V257" s="41">
        <v>3906.5816400000003</v>
      </c>
      <c r="W257" s="41">
        <v>3872.59164</v>
      </c>
      <c r="X257" s="41">
        <v>3777.0216400000004</v>
      </c>
      <c r="Y257" s="41">
        <v>3834.26164</v>
      </c>
    </row>
    <row r="258" spans="1:25" ht="15.75" customHeight="1">
      <c r="A258" s="40">
        <f t="shared" si="6"/>
        <v>44475</v>
      </c>
      <c r="B258" s="41">
        <v>3787.0616400000004</v>
      </c>
      <c r="C258" s="41">
        <v>3777.01164</v>
      </c>
      <c r="D258" s="41">
        <v>3774.90164</v>
      </c>
      <c r="E258" s="41">
        <v>3773.73164</v>
      </c>
      <c r="F258" s="41">
        <v>3778.1416400000003</v>
      </c>
      <c r="G258" s="41">
        <v>3784.03164</v>
      </c>
      <c r="H258" s="41">
        <v>3773.7116400000004</v>
      </c>
      <c r="I258" s="41">
        <v>3788.61164</v>
      </c>
      <c r="J258" s="41">
        <v>3809.4316400000002</v>
      </c>
      <c r="K258" s="41">
        <v>3891.70164</v>
      </c>
      <c r="L258" s="41">
        <v>3910.0016400000004</v>
      </c>
      <c r="M258" s="41">
        <v>3911.6716400000005</v>
      </c>
      <c r="N258" s="41">
        <v>3912.03164</v>
      </c>
      <c r="O258" s="41">
        <v>3837.86164</v>
      </c>
      <c r="P258" s="41">
        <v>3831.6316400000005</v>
      </c>
      <c r="Q258" s="41">
        <v>3838.1816400000002</v>
      </c>
      <c r="R258" s="41">
        <v>3932.20164</v>
      </c>
      <c r="S258" s="41">
        <v>3921.7116400000004</v>
      </c>
      <c r="T258" s="41">
        <v>4009.23164</v>
      </c>
      <c r="U258" s="41">
        <v>3945.8316400000003</v>
      </c>
      <c r="V258" s="41">
        <v>3914.1716400000005</v>
      </c>
      <c r="W258" s="41">
        <v>3902.44164</v>
      </c>
      <c r="X258" s="41">
        <v>3816.6616400000003</v>
      </c>
      <c r="Y258" s="41">
        <v>3804.4316400000002</v>
      </c>
    </row>
    <row r="259" spans="1:25" ht="15.75" customHeight="1">
      <c r="A259" s="40">
        <f t="shared" si="6"/>
        <v>44476</v>
      </c>
      <c r="B259" s="41">
        <v>3779.11164</v>
      </c>
      <c r="C259" s="41">
        <v>3773.57164</v>
      </c>
      <c r="D259" s="41">
        <v>3772.80164</v>
      </c>
      <c r="E259" s="41">
        <v>3769.3116400000004</v>
      </c>
      <c r="F259" s="41">
        <v>3774.1716400000005</v>
      </c>
      <c r="G259" s="41">
        <v>3777.72164</v>
      </c>
      <c r="H259" s="41">
        <v>3781.1316400000005</v>
      </c>
      <c r="I259" s="41">
        <v>3806.95164</v>
      </c>
      <c r="J259" s="41">
        <v>3803.97164</v>
      </c>
      <c r="K259" s="41">
        <v>3819.0416400000004</v>
      </c>
      <c r="L259" s="41">
        <v>3824.0016400000004</v>
      </c>
      <c r="M259" s="41">
        <v>3821.59164</v>
      </c>
      <c r="N259" s="41">
        <v>3817.07164</v>
      </c>
      <c r="O259" s="41">
        <v>3810.1616400000003</v>
      </c>
      <c r="P259" s="41">
        <v>3814.1316400000005</v>
      </c>
      <c r="Q259" s="41">
        <v>3818.1616400000003</v>
      </c>
      <c r="R259" s="41">
        <v>3824.5816400000003</v>
      </c>
      <c r="S259" s="41">
        <v>3823.30164</v>
      </c>
      <c r="T259" s="41">
        <v>3999.5816400000003</v>
      </c>
      <c r="U259" s="41">
        <v>3924.5216400000004</v>
      </c>
      <c r="V259" s="41">
        <v>3812.8716400000003</v>
      </c>
      <c r="W259" s="41">
        <v>3801.6216400000003</v>
      </c>
      <c r="X259" s="41">
        <v>3781.61164</v>
      </c>
      <c r="Y259" s="41">
        <v>3788.11164</v>
      </c>
    </row>
    <row r="260" spans="1:25" ht="15.75" customHeight="1">
      <c r="A260" s="40">
        <f t="shared" si="6"/>
        <v>44477</v>
      </c>
      <c r="B260" s="41">
        <v>3781.47164</v>
      </c>
      <c r="C260" s="41">
        <v>3775.09164</v>
      </c>
      <c r="D260" s="41">
        <v>3773.8916400000003</v>
      </c>
      <c r="E260" s="41">
        <v>3771.28164</v>
      </c>
      <c r="F260" s="41">
        <v>3775.70164</v>
      </c>
      <c r="G260" s="41">
        <v>3788.40164</v>
      </c>
      <c r="H260" s="41">
        <v>3801.6816400000002</v>
      </c>
      <c r="I260" s="41">
        <v>3885.2116400000004</v>
      </c>
      <c r="J260" s="41">
        <v>3869.40164</v>
      </c>
      <c r="K260" s="41">
        <v>3891.1816400000002</v>
      </c>
      <c r="L260" s="41">
        <v>3909.8516400000003</v>
      </c>
      <c r="M260" s="41">
        <v>3911.6816400000002</v>
      </c>
      <c r="N260" s="41">
        <v>3911.49164</v>
      </c>
      <c r="O260" s="41">
        <v>3919.4116400000003</v>
      </c>
      <c r="P260" s="41">
        <v>3901.4116400000003</v>
      </c>
      <c r="Q260" s="41">
        <v>3905.22164</v>
      </c>
      <c r="R260" s="41">
        <v>3911.9616400000004</v>
      </c>
      <c r="S260" s="41">
        <v>3952.1316400000005</v>
      </c>
      <c r="T260" s="41">
        <v>4018.3416400000006</v>
      </c>
      <c r="U260" s="41">
        <v>3930.55164</v>
      </c>
      <c r="V260" s="41">
        <v>3905.7716400000004</v>
      </c>
      <c r="W260" s="41">
        <v>3884.5616400000004</v>
      </c>
      <c r="X260" s="41">
        <v>3816.3916400000003</v>
      </c>
      <c r="Y260" s="41">
        <v>3831.0816400000003</v>
      </c>
    </row>
    <row r="261" spans="1:25" ht="15.75" customHeight="1">
      <c r="A261" s="40">
        <f t="shared" si="6"/>
        <v>44478</v>
      </c>
      <c r="B261" s="41">
        <v>3806.59164</v>
      </c>
      <c r="C261" s="41">
        <v>3786.4316400000002</v>
      </c>
      <c r="D261" s="41">
        <v>3779.5816400000003</v>
      </c>
      <c r="E261" s="41">
        <v>3785.65164</v>
      </c>
      <c r="F261" s="41">
        <v>3784.4316400000002</v>
      </c>
      <c r="G261" s="41">
        <v>3801.09164</v>
      </c>
      <c r="H261" s="41">
        <v>3798.94164</v>
      </c>
      <c r="I261" s="41">
        <v>3822.45164</v>
      </c>
      <c r="J261" s="41">
        <v>3827.8816400000005</v>
      </c>
      <c r="K261" s="41">
        <v>3859.45164</v>
      </c>
      <c r="L261" s="41">
        <v>3870.6716400000005</v>
      </c>
      <c r="M261" s="41">
        <v>3870.7516400000004</v>
      </c>
      <c r="N261" s="41">
        <v>3864.09164</v>
      </c>
      <c r="O261" s="41">
        <v>3846.57164</v>
      </c>
      <c r="P261" s="41">
        <v>3846.70164</v>
      </c>
      <c r="Q261" s="41">
        <v>3853.86164</v>
      </c>
      <c r="R261" s="41">
        <v>3867.74164</v>
      </c>
      <c r="S261" s="41">
        <v>3971.5916400000006</v>
      </c>
      <c r="T261" s="41">
        <v>4024.27164</v>
      </c>
      <c r="U261" s="41">
        <v>3952.1316400000005</v>
      </c>
      <c r="V261" s="41">
        <v>3838.2116400000004</v>
      </c>
      <c r="W261" s="41">
        <v>3828.09164</v>
      </c>
      <c r="X261" s="41">
        <v>3795.82164</v>
      </c>
      <c r="Y261" s="41">
        <v>3836.1016400000003</v>
      </c>
    </row>
    <row r="262" spans="1:25" ht="15.75" customHeight="1">
      <c r="A262" s="40">
        <f t="shared" si="6"/>
        <v>44479</v>
      </c>
      <c r="B262" s="41">
        <v>3823.2716400000004</v>
      </c>
      <c r="C262" s="41">
        <v>3786.69164</v>
      </c>
      <c r="D262" s="41">
        <v>3778.24164</v>
      </c>
      <c r="E262" s="41">
        <v>3783.24164</v>
      </c>
      <c r="F262" s="41">
        <v>3784.73164</v>
      </c>
      <c r="G262" s="41">
        <v>3805.76164</v>
      </c>
      <c r="H262" s="41">
        <v>3794.59164</v>
      </c>
      <c r="I262" s="41">
        <v>3874.3516400000003</v>
      </c>
      <c r="J262" s="41">
        <v>3857.65164</v>
      </c>
      <c r="K262" s="41">
        <v>3924.3316400000003</v>
      </c>
      <c r="L262" s="41">
        <v>3955.77164</v>
      </c>
      <c r="M262" s="41">
        <v>3945.7916400000004</v>
      </c>
      <c r="N262" s="41">
        <v>3938.47164</v>
      </c>
      <c r="O262" s="41">
        <v>3912.03164</v>
      </c>
      <c r="P262" s="41">
        <v>3925.72164</v>
      </c>
      <c r="Q262" s="41">
        <v>3939.3116400000004</v>
      </c>
      <c r="R262" s="41">
        <v>3951.01164</v>
      </c>
      <c r="S262" s="41">
        <v>3950.47164</v>
      </c>
      <c r="T262" s="41">
        <v>4046.51164</v>
      </c>
      <c r="U262" s="41">
        <v>3964.07164</v>
      </c>
      <c r="V262" s="41">
        <v>3944.4316400000002</v>
      </c>
      <c r="W262" s="41">
        <v>3889.44164</v>
      </c>
      <c r="X262" s="41">
        <v>3793.3716400000003</v>
      </c>
      <c r="Y262" s="41">
        <v>3863.70164</v>
      </c>
    </row>
    <row r="263" spans="1:25" ht="15.75" customHeight="1">
      <c r="A263" s="40">
        <f t="shared" si="6"/>
        <v>44480</v>
      </c>
      <c r="B263" s="41">
        <v>3836.53164</v>
      </c>
      <c r="C263" s="41">
        <v>3792.7516400000004</v>
      </c>
      <c r="D263" s="41">
        <v>3780.23164</v>
      </c>
      <c r="E263" s="41">
        <v>3790.1716400000005</v>
      </c>
      <c r="F263" s="41">
        <v>3789.6416400000003</v>
      </c>
      <c r="G263" s="41">
        <v>3827.03164</v>
      </c>
      <c r="H263" s="41">
        <v>3819.8916400000003</v>
      </c>
      <c r="I263" s="41">
        <v>3965.78164</v>
      </c>
      <c r="J263" s="41">
        <v>3931.61164</v>
      </c>
      <c r="K263" s="41">
        <v>3990.97164</v>
      </c>
      <c r="L263" s="41">
        <v>4025.65164</v>
      </c>
      <c r="M263" s="41">
        <v>4019.1016400000003</v>
      </c>
      <c r="N263" s="41">
        <v>4005.90164</v>
      </c>
      <c r="O263" s="41">
        <v>3969.0416400000004</v>
      </c>
      <c r="P263" s="41">
        <v>3989.1216400000003</v>
      </c>
      <c r="Q263" s="41">
        <v>4007.8816400000005</v>
      </c>
      <c r="R263" s="41">
        <v>4024.48164</v>
      </c>
      <c r="S263" s="41">
        <v>3991.3916400000003</v>
      </c>
      <c r="T263" s="41">
        <v>4098.21164</v>
      </c>
      <c r="U263" s="41">
        <v>3996.3816400000005</v>
      </c>
      <c r="V263" s="41">
        <v>3953.55164</v>
      </c>
      <c r="W263" s="41">
        <v>3899.23164</v>
      </c>
      <c r="X263" s="41">
        <v>3800.28164</v>
      </c>
      <c r="Y263" s="41">
        <v>3890.1416400000003</v>
      </c>
    </row>
    <row r="264" spans="1:25" ht="15.75" customHeight="1">
      <c r="A264" s="40">
        <f t="shared" si="6"/>
        <v>44481</v>
      </c>
      <c r="B264" s="41">
        <v>3848.22164</v>
      </c>
      <c r="C264" s="41">
        <v>3796.7916400000004</v>
      </c>
      <c r="D264" s="41">
        <v>3781.45164</v>
      </c>
      <c r="E264" s="41">
        <v>3793.7516400000004</v>
      </c>
      <c r="F264" s="41">
        <v>3793.07164</v>
      </c>
      <c r="G264" s="41">
        <v>3838.6416400000003</v>
      </c>
      <c r="H264" s="41">
        <v>3827.72164</v>
      </c>
      <c r="I264" s="41">
        <v>3967.8916400000003</v>
      </c>
      <c r="J264" s="41">
        <v>3937.48164</v>
      </c>
      <c r="K264" s="41">
        <v>3997.23164</v>
      </c>
      <c r="L264" s="41">
        <v>4015.24164</v>
      </c>
      <c r="M264" s="41">
        <v>4019.32164</v>
      </c>
      <c r="N264" s="41">
        <v>3996.73164</v>
      </c>
      <c r="O264" s="41">
        <v>3962.1416400000003</v>
      </c>
      <c r="P264" s="41">
        <v>3981.15164</v>
      </c>
      <c r="Q264" s="41">
        <v>3999.11164</v>
      </c>
      <c r="R264" s="41">
        <v>4015.4616400000004</v>
      </c>
      <c r="S264" s="41">
        <v>3989.03164</v>
      </c>
      <c r="T264" s="41">
        <v>4066.5916400000006</v>
      </c>
      <c r="U264" s="41">
        <v>3974.8516400000003</v>
      </c>
      <c r="V264" s="41">
        <v>3950.28164</v>
      </c>
      <c r="W264" s="41">
        <v>3891.9316400000002</v>
      </c>
      <c r="X264" s="41">
        <v>3796.70164</v>
      </c>
      <c r="Y264" s="41">
        <v>3865.8916400000003</v>
      </c>
    </row>
    <row r="265" spans="1:25" ht="15.75" customHeight="1">
      <c r="A265" s="40">
        <f t="shared" si="6"/>
        <v>44482</v>
      </c>
      <c r="B265" s="41">
        <v>3833.0016400000004</v>
      </c>
      <c r="C265" s="41">
        <v>3783.1316400000005</v>
      </c>
      <c r="D265" s="41">
        <v>3774.4116400000003</v>
      </c>
      <c r="E265" s="41">
        <v>3781.98164</v>
      </c>
      <c r="F265" s="41">
        <v>3782.4216400000005</v>
      </c>
      <c r="G265" s="41">
        <v>3812.05164</v>
      </c>
      <c r="H265" s="41">
        <v>3773.70164</v>
      </c>
      <c r="I265" s="41">
        <v>3773.8816400000005</v>
      </c>
      <c r="J265" s="41">
        <v>3782.01164</v>
      </c>
      <c r="K265" s="41">
        <v>3782.28164</v>
      </c>
      <c r="L265" s="41">
        <v>3782.6416400000003</v>
      </c>
      <c r="M265" s="41">
        <v>3856.7716400000004</v>
      </c>
      <c r="N265" s="41">
        <v>3880.22164</v>
      </c>
      <c r="O265" s="41">
        <v>3900.8916400000003</v>
      </c>
      <c r="P265" s="41">
        <v>3854.51164</v>
      </c>
      <c r="Q265" s="41">
        <v>3875.23164</v>
      </c>
      <c r="R265" s="41">
        <v>3889.9616400000004</v>
      </c>
      <c r="S265" s="41">
        <v>3949.24164</v>
      </c>
      <c r="T265" s="41">
        <v>4034.53164</v>
      </c>
      <c r="U265" s="41">
        <v>3906.2116400000004</v>
      </c>
      <c r="V265" s="41">
        <v>3905.95164</v>
      </c>
      <c r="W265" s="41">
        <v>3883.0816400000003</v>
      </c>
      <c r="X265" s="41">
        <v>3805.51164</v>
      </c>
      <c r="Y265" s="41">
        <v>3898.0016400000004</v>
      </c>
    </row>
    <row r="266" spans="1:25" ht="15.75" customHeight="1">
      <c r="A266" s="40">
        <f t="shared" si="6"/>
        <v>44483</v>
      </c>
      <c r="B266" s="41">
        <v>3820.5216400000004</v>
      </c>
      <c r="C266" s="41">
        <v>3776.24164</v>
      </c>
      <c r="D266" s="41">
        <v>3774.6016400000003</v>
      </c>
      <c r="E266" s="41">
        <v>3777.1416400000003</v>
      </c>
      <c r="F266" s="41">
        <v>3777.0016400000004</v>
      </c>
      <c r="G266" s="41">
        <v>3801.97164</v>
      </c>
      <c r="H266" s="41">
        <v>3773.6316400000005</v>
      </c>
      <c r="I266" s="41">
        <v>3773.6816400000002</v>
      </c>
      <c r="J266" s="41">
        <v>3773.95164</v>
      </c>
      <c r="K266" s="41">
        <v>3773.8916400000003</v>
      </c>
      <c r="L266" s="41">
        <v>3773.90164</v>
      </c>
      <c r="M266" s="41">
        <v>3849.24164</v>
      </c>
      <c r="N266" s="41">
        <v>3877.3916400000003</v>
      </c>
      <c r="O266" s="41">
        <v>3897.0816400000003</v>
      </c>
      <c r="P266" s="41">
        <v>3849.5016400000004</v>
      </c>
      <c r="Q266" s="41">
        <v>3869.8116400000004</v>
      </c>
      <c r="R266" s="41">
        <v>3889.61164</v>
      </c>
      <c r="S266" s="41">
        <v>3949.3716400000003</v>
      </c>
      <c r="T266" s="41">
        <v>4047.19164</v>
      </c>
      <c r="U266" s="41">
        <v>3897.1416400000003</v>
      </c>
      <c r="V266" s="41">
        <v>3891.74164</v>
      </c>
      <c r="W266" s="41">
        <v>3873.2516400000004</v>
      </c>
      <c r="X266" s="41">
        <v>3785.7916400000004</v>
      </c>
      <c r="Y266" s="41">
        <v>3894.76164</v>
      </c>
    </row>
    <row r="267" spans="1:25" ht="15.75" customHeight="1">
      <c r="A267" s="40">
        <f t="shared" si="6"/>
        <v>44484</v>
      </c>
      <c r="B267" s="41">
        <v>3802.4616400000004</v>
      </c>
      <c r="C267" s="41">
        <v>3774.59164</v>
      </c>
      <c r="D267" s="41">
        <v>3774.6316400000005</v>
      </c>
      <c r="E267" s="41">
        <v>3774.6316400000005</v>
      </c>
      <c r="F267" s="41">
        <v>3774.57164</v>
      </c>
      <c r="G267" s="41">
        <v>3801.6816400000002</v>
      </c>
      <c r="H267" s="41">
        <v>3773.6816400000002</v>
      </c>
      <c r="I267" s="41">
        <v>3946.4616400000004</v>
      </c>
      <c r="J267" s="41">
        <v>3901.22164</v>
      </c>
      <c r="K267" s="41">
        <v>3928.01164</v>
      </c>
      <c r="L267" s="41">
        <v>3931.8716400000003</v>
      </c>
      <c r="M267" s="41">
        <v>3835.84164</v>
      </c>
      <c r="N267" s="41">
        <v>3773.97164</v>
      </c>
      <c r="O267" s="41">
        <v>3773.98164</v>
      </c>
      <c r="P267" s="41">
        <v>3774.0216400000004</v>
      </c>
      <c r="Q267" s="41">
        <v>3792.44164</v>
      </c>
      <c r="R267" s="41">
        <v>3815.48164</v>
      </c>
      <c r="S267" s="41">
        <v>3940.52164</v>
      </c>
      <c r="T267" s="41">
        <v>4078.99164</v>
      </c>
      <c r="U267" s="41">
        <v>3946.9316400000002</v>
      </c>
      <c r="V267" s="41">
        <v>3884.0416400000004</v>
      </c>
      <c r="W267" s="41">
        <v>3852.4316400000002</v>
      </c>
      <c r="X267" s="41">
        <v>3773.30164</v>
      </c>
      <c r="Y267" s="41">
        <v>3938.0416400000004</v>
      </c>
    </row>
    <row r="268" spans="1:25" ht="15.75" customHeight="1">
      <c r="A268" s="40">
        <f t="shared" si="6"/>
        <v>44485</v>
      </c>
      <c r="B268" s="41">
        <v>3843.0416400000004</v>
      </c>
      <c r="C268" s="41">
        <v>3789.8816400000005</v>
      </c>
      <c r="D268" s="41">
        <v>3776.1216400000003</v>
      </c>
      <c r="E268" s="41">
        <v>3787.84164</v>
      </c>
      <c r="F268" s="41">
        <v>3789.5016400000004</v>
      </c>
      <c r="G268" s="41">
        <v>3813.5416400000004</v>
      </c>
      <c r="H268" s="41">
        <v>3773.98164</v>
      </c>
      <c r="I268" s="41">
        <v>3797.11164</v>
      </c>
      <c r="J268" s="41">
        <v>3807.07164</v>
      </c>
      <c r="K268" s="41">
        <v>3812.94164</v>
      </c>
      <c r="L268" s="41">
        <v>3885.9616400000004</v>
      </c>
      <c r="M268" s="41">
        <v>3861.3916400000003</v>
      </c>
      <c r="N268" s="41">
        <v>3777.1716400000005</v>
      </c>
      <c r="O268" s="41">
        <v>3774.2116400000004</v>
      </c>
      <c r="P268" s="41">
        <v>3788.1616400000003</v>
      </c>
      <c r="Q268" s="41">
        <v>3809.1616400000003</v>
      </c>
      <c r="R268" s="41">
        <v>3826.4616400000004</v>
      </c>
      <c r="S268" s="41">
        <v>3968.0916400000006</v>
      </c>
      <c r="T268" s="41">
        <v>4107.36164</v>
      </c>
      <c r="U268" s="41">
        <v>3991.45164</v>
      </c>
      <c r="V268" s="41">
        <v>3922.6416400000003</v>
      </c>
      <c r="W268" s="41">
        <v>3894.73164</v>
      </c>
      <c r="X268" s="41">
        <v>3790.59164</v>
      </c>
      <c r="Y268" s="41">
        <v>3895.74164</v>
      </c>
    </row>
    <row r="269" spans="1:25" ht="15.75" customHeight="1">
      <c r="A269" s="40">
        <f t="shared" si="6"/>
        <v>44486</v>
      </c>
      <c r="B269" s="41">
        <v>3789.5016400000004</v>
      </c>
      <c r="C269" s="41">
        <v>3774.6216400000003</v>
      </c>
      <c r="D269" s="41">
        <v>3774.6616400000003</v>
      </c>
      <c r="E269" s="41">
        <v>3774.6816400000002</v>
      </c>
      <c r="F269" s="41">
        <v>3774.6416400000003</v>
      </c>
      <c r="G269" s="41">
        <v>3787.3516400000003</v>
      </c>
      <c r="H269" s="41">
        <v>3774.09164</v>
      </c>
      <c r="I269" s="41">
        <v>3798.2516400000004</v>
      </c>
      <c r="J269" s="41">
        <v>3774.0816400000003</v>
      </c>
      <c r="K269" s="41">
        <v>3773.9316400000002</v>
      </c>
      <c r="L269" s="41">
        <v>3773.9116400000003</v>
      </c>
      <c r="M269" s="41">
        <v>3773.9316400000002</v>
      </c>
      <c r="N269" s="41">
        <v>3774.0416400000004</v>
      </c>
      <c r="O269" s="41">
        <v>3774.0816400000003</v>
      </c>
      <c r="P269" s="41">
        <v>3774.05164</v>
      </c>
      <c r="Q269" s="41">
        <v>3774.1016400000003</v>
      </c>
      <c r="R269" s="41">
        <v>3774.01164</v>
      </c>
      <c r="S269" s="41">
        <v>3848.55164</v>
      </c>
      <c r="T269" s="41">
        <v>3997.24164</v>
      </c>
      <c r="U269" s="41">
        <v>3837.84164</v>
      </c>
      <c r="V269" s="41">
        <v>3811.4316400000002</v>
      </c>
      <c r="W269" s="41">
        <v>3775.11164</v>
      </c>
      <c r="X269" s="41">
        <v>3773.4216400000005</v>
      </c>
      <c r="Y269" s="41">
        <v>3853.1216400000003</v>
      </c>
    </row>
    <row r="270" spans="1:25" ht="15.75" customHeight="1">
      <c r="A270" s="40">
        <f t="shared" si="6"/>
        <v>44487</v>
      </c>
      <c r="B270" s="41">
        <v>3837.34164</v>
      </c>
      <c r="C270" s="41">
        <v>3785.94164</v>
      </c>
      <c r="D270" s="41">
        <v>3774.6016400000003</v>
      </c>
      <c r="E270" s="41">
        <v>3782.1216400000003</v>
      </c>
      <c r="F270" s="41">
        <v>3783.59164</v>
      </c>
      <c r="G270" s="41">
        <v>3828.4116400000003</v>
      </c>
      <c r="H270" s="41">
        <v>3809.5416400000004</v>
      </c>
      <c r="I270" s="41">
        <v>3977.0416400000004</v>
      </c>
      <c r="J270" s="41">
        <v>3911.8916400000003</v>
      </c>
      <c r="K270" s="41">
        <v>3936.3916400000003</v>
      </c>
      <c r="L270" s="41">
        <v>3903.6416400000003</v>
      </c>
      <c r="M270" s="41">
        <v>3804.2116400000004</v>
      </c>
      <c r="N270" s="41">
        <v>3799.94164</v>
      </c>
      <c r="O270" s="41">
        <v>3864.76164</v>
      </c>
      <c r="P270" s="41">
        <v>3901.4216400000005</v>
      </c>
      <c r="Q270" s="41">
        <v>3907.28164</v>
      </c>
      <c r="R270" s="41">
        <v>3920.07164</v>
      </c>
      <c r="S270" s="41">
        <v>3934.4616400000004</v>
      </c>
      <c r="T270" s="41">
        <v>4109.25164</v>
      </c>
      <c r="U270" s="41">
        <v>3992.3416400000006</v>
      </c>
      <c r="V270" s="41">
        <v>3938.94164</v>
      </c>
      <c r="W270" s="41">
        <v>3909.4116400000003</v>
      </c>
      <c r="X270" s="41">
        <v>3792.80164</v>
      </c>
      <c r="Y270" s="41">
        <v>3909.6016400000003</v>
      </c>
    </row>
    <row r="271" spans="1:25" ht="15.75" customHeight="1">
      <c r="A271" s="40">
        <f t="shared" si="6"/>
        <v>44488</v>
      </c>
      <c r="B271" s="41">
        <v>3842.45164</v>
      </c>
      <c r="C271" s="41">
        <v>3787.2516400000004</v>
      </c>
      <c r="D271" s="41">
        <v>3774.2716400000004</v>
      </c>
      <c r="E271" s="41">
        <v>3783.3516400000003</v>
      </c>
      <c r="F271" s="41">
        <v>3784.0416400000004</v>
      </c>
      <c r="G271" s="41">
        <v>3823.30164</v>
      </c>
      <c r="H271" s="41">
        <v>3796.8816400000005</v>
      </c>
      <c r="I271" s="41">
        <v>3958.05164</v>
      </c>
      <c r="J271" s="41">
        <v>3908.6316400000005</v>
      </c>
      <c r="K271" s="41">
        <v>3920.9216400000005</v>
      </c>
      <c r="L271" s="41">
        <v>3890.74164</v>
      </c>
      <c r="M271" s="41">
        <v>3800.01164</v>
      </c>
      <c r="N271" s="41">
        <v>3794.36164</v>
      </c>
      <c r="O271" s="41">
        <v>3858.8916400000003</v>
      </c>
      <c r="P271" s="41">
        <v>3893.69164</v>
      </c>
      <c r="Q271" s="41">
        <v>3899.32164</v>
      </c>
      <c r="R271" s="41">
        <v>3912.82164</v>
      </c>
      <c r="S271" s="41">
        <v>3931.5816400000003</v>
      </c>
      <c r="T271" s="41">
        <v>4108.04164</v>
      </c>
      <c r="U271" s="41">
        <v>3988.65164</v>
      </c>
      <c r="V271" s="41">
        <v>3924.78164</v>
      </c>
      <c r="W271" s="41">
        <v>3901.1016400000003</v>
      </c>
      <c r="X271" s="41">
        <v>3790.6816400000002</v>
      </c>
      <c r="Y271" s="41">
        <v>3892.8816400000005</v>
      </c>
    </row>
    <row r="272" spans="1:25" ht="15.75" customHeight="1">
      <c r="A272" s="40">
        <f t="shared" si="6"/>
        <v>44489</v>
      </c>
      <c r="B272" s="41">
        <v>3845.8816400000005</v>
      </c>
      <c r="C272" s="41">
        <v>3793.0816400000003</v>
      </c>
      <c r="D272" s="41">
        <v>3780.1316400000005</v>
      </c>
      <c r="E272" s="41">
        <v>3789.07164</v>
      </c>
      <c r="F272" s="41">
        <v>3789.55164</v>
      </c>
      <c r="G272" s="41">
        <v>3820.5016400000004</v>
      </c>
      <c r="H272" s="41">
        <v>3817.51164</v>
      </c>
      <c r="I272" s="41">
        <v>3941.22164</v>
      </c>
      <c r="J272" s="41">
        <v>3918.9116400000003</v>
      </c>
      <c r="K272" s="41">
        <v>3979.82164</v>
      </c>
      <c r="L272" s="41">
        <v>4008.73164</v>
      </c>
      <c r="M272" s="41">
        <v>4001.70164</v>
      </c>
      <c r="N272" s="41">
        <v>3986.98164</v>
      </c>
      <c r="O272" s="41">
        <v>3952.07164</v>
      </c>
      <c r="P272" s="41">
        <v>3969.0916400000006</v>
      </c>
      <c r="Q272" s="41">
        <v>3989.44164</v>
      </c>
      <c r="R272" s="41">
        <v>4006.8516400000003</v>
      </c>
      <c r="S272" s="41">
        <v>3995.6216400000003</v>
      </c>
      <c r="T272" s="41">
        <v>4104.851640000001</v>
      </c>
      <c r="U272" s="41">
        <v>3992.8316400000003</v>
      </c>
      <c r="V272" s="41">
        <v>3946.3516400000003</v>
      </c>
      <c r="W272" s="41">
        <v>3895.4216400000005</v>
      </c>
      <c r="X272" s="41">
        <v>3805.36164</v>
      </c>
      <c r="Y272" s="41">
        <v>3868.3516400000003</v>
      </c>
    </row>
    <row r="273" spans="1:25" ht="15.75" customHeight="1">
      <c r="A273" s="40">
        <f t="shared" si="6"/>
        <v>44490</v>
      </c>
      <c r="B273" s="41">
        <v>3804.70164</v>
      </c>
      <c r="C273" s="41">
        <v>3774.36164</v>
      </c>
      <c r="D273" s="41">
        <v>3778.3716400000003</v>
      </c>
      <c r="E273" s="41">
        <v>3774.45164</v>
      </c>
      <c r="F273" s="41">
        <v>3774.3816400000005</v>
      </c>
      <c r="G273" s="41">
        <v>3799.5416400000004</v>
      </c>
      <c r="H273" s="41">
        <v>3782.8816400000005</v>
      </c>
      <c r="I273" s="41">
        <v>3951.8916400000003</v>
      </c>
      <c r="J273" s="41">
        <v>3908.0216400000004</v>
      </c>
      <c r="K273" s="41">
        <v>3941.47164</v>
      </c>
      <c r="L273" s="41">
        <v>3941.0416400000004</v>
      </c>
      <c r="M273" s="41">
        <v>3855.7916400000004</v>
      </c>
      <c r="N273" s="41">
        <v>3773.84164</v>
      </c>
      <c r="O273" s="41">
        <v>3773.9316400000002</v>
      </c>
      <c r="P273" s="41">
        <v>3783.07164</v>
      </c>
      <c r="Q273" s="41">
        <v>3812.80164</v>
      </c>
      <c r="R273" s="41">
        <v>3830.4616400000004</v>
      </c>
      <c r="S273" s="41">
        <v>3952.19164</v>
      </c>
      <c r="T273" s="41">
        <v>4093.9316400000002</v>
      </c>
      <c r="U273" s="41">
        <v>3974.1216400000003</v>
      </c>
      <c r="V273" s="41">
        <v>3902.5016400000004</v>
      </c>
      <c r="W273" s="41">
        <v>3871.7716400000004</v>
      </c>
      <c r="X273" s="41">
        <v>3781.2116400000004</v>
      </c>
      <c r="Y273" s="41">
        <v>3875.07164</v>
      </c>
    </row>
    <row r="274" spans="1:25" ht="15.75" customHeight="1">
      <c r="A274" s="40">
        <f t="shared" si="6"/>
        <v>44491</v>
      </c>
      <c r="B274" s="41">
        <v>3826.9116400000003</v>
      </c>
      <c r="C274" s="41">
        <v>3788.53164</v>
      </c>
      <c r="D274" s="41">
        <v>3778.40164</v>
      </c>
      <c r="E274" s="41">
        <v>3790.7516400000004</v>
      </c>
      <c r="F274" s="41">
        <v>3794.01164</v>
      </c>
      <c r="G274" s="41">
        <v>3822.1716400000005</v>
      </c>
      <c r="H274" s="41">
        <v>3773.28164</v>
      </c>
      <c r="I274" s="41">
        <v>3773.26164</v>
      </c>
      <c r="J274" s="41">
        <v>3773.3516400000003</v>
      </c>
      <c r="K274" s="41">
        <v>3773.6816400000002</v>
      </c>
      <c r="L274" s="41">
        <v>3773.48164</v>
      </c>
      <c r="M274" s="41">
        <v>3809.4616400000004</v>
      </c>
      <c r="N274" s="41">
        <v>3866.69164</v>
      </c>
      <c r="O274" s="41">
        <v>3836.01164</v>
      </c>
      <c r="P274" s="41">
        <v>3787.3816400000005</v>
      </c>
      <c r="Q274" s="41">
        <v>3892.1816400000002</v>
      </c>
      <c r="R274" s="41">
        <v>3923.4316400000002</v>
      </c>
      <c r="S274" s="41">
        <v>3994.52164</v>
      </c>
      <c r="T274" s="41">
        <v>4031.3116400000004</v>
      </c>
      <c r="U274" s="41">
        <v>3874.8116400000004</v>
      </c>
      <c r="V274" s="41">
        <v>3852.8916400000003</v>
      </c>
      <c r="W274" s="41">
        <v>3818.65164</v>
      </c>
      <c r="X274" s="41">
        <v>3773.0216400000004</v>
      </c>
      <c r="Y274" s="41">
        <v>3930.53164</v>
      </c>
    </row>
    <row r="275" spans="1:25" ht="15.75" customHeight="1">
      <c r="A275" s="40">
        <f t="shared" si="6"/>
        <v>44492</v>
      </c>
      <c r="B275" s="41">
        <v>3848.70164</v>
      </c>
      <c r="C275" s="41">
        <v>3795.57164</v>
      </c>
      <c r="D275" s="41">
        <v>3781.84164</v>
      </c>
      <c r="E275" s="41">
        <v>3796.05164</v>
      </c>
      <c r="F275" s="41">
        <v>3796.0816400000003</v>
      </c>
      <c r="G275" s="41">
        <v>3823.0616400000004</v>
      </c>
      <c r="H275" s="41">
        <v>3773.70164</v>
      </c>
      <c r="I275" s="41">
        <v>3773.61164</v>
      </c>
      <c r="J275" s="41">
        <v>3773.95164</v>
      </c>
      <c r="K275" s="41">
        <v>3773.74164</v>
      </c>
      <c r="L275" s="41">
        <v>3773.74164</v>
      </c>
      <c r="M275" s="41">
        <v>3811.59164</v>
      </c>
      <c r="N275" s="41">
        <v>3864.4216400000005</v>
      </c>
      <c r="O275" s="41">
        <v>3837.01164</v>
      </c>
      <c r="P275" s="41">
        <v>3792.1316400000005</v>
      </c>
      <c r="Q275" s="41">
        <v>3879.70164</v>
      </c>
      <c r="R275" s="41">
        <v>3904.8316400000003</v>
      </c>
      <c r="S275" s="41">
        <v>3993.61164</v>
      </c>
      <c r="T275" s="41">
        <v>4030.6216400000003</v>
      </c>
      <c r="U275" s="41">
        <v>3877.22164</v>
      </c>
      <c r="V275" s="41">
        <v>3861.6216400000003</v>
      </c>
      <c r="W275" s="41">
        <v>3822.7116400000004</v>
      </c>
      <c r="X275" s="41">
        <v>3773.2116400000004</v>
      </c>
      <c r="Y275" s="41">
        <v>3872.2516400000004</v>
      </c>
    </row>
    <row r="276" spans="1:25" ht="15.75" customHeight="1">
      <c r="A276" s="40">
        <f t="shared" si="6"/>
        <v>44493</v>
      </c>
      <c r="B276" s="41">
        <v>3815.8716400000003</v>
      </c>
      <c r="C276" s="41">
        <v>3774.24164</v>
      </c>
      <c r="D276" s="41">
        <v>3780.07164</v>
      </c>
      <c r="E276" s="41">
        <v>3774.3816400000005</v>
      </c>
      <c r="F276" s="41">
        <v>3774.3816400000005</v>
      </c>
      <c r="G276" s="41">
        <v>3816.3716400000003</v>
      </c>
      <c r="H276" s="41">
        <v>3777.6316400000005</v>
      </c>
      <c r="I276" s="41">
        <v>3817.28164</v>
      </c>
      <c r="J276" s="41">
        <v>3783.6716400000005</v>
      </c>
      <c r="K276" s="41">
        <v>3794.57164</v>
      </c>
      <c r="L276" s="41">
        <v>3783.0216400000004</v>
      </c>
      <c r="M276" s="41">
        <v>3773.98164</v>
      </c>
      <c r="N276" s="41">
        <v>3779.23164</v>
      </c>
      <c r="O276" s="41">
        <v>3783.4116400000003</v>
      </c>
      <c r="P276" s="41">
        <v>3774.0616400000004</v>
      </c>
      <c r="Q276" s="41">
        <v>3801.5416400000004</v>
      </c>
      <c r="R276" s="41">
        <v>3835.0816400000003</v>
      </c>
      <c r="S276" s="41">
        <v>4004.86164</v>
      </c>
      <c r="T276" s="41">
        <v>4089.4216400000005</v>
      </c>
      <c r="U276" s="41">
        <v>3957.22164</v>
      </c>
      <c r="V276" s="41">
        <v>3901.34164</v>
      </c>
      <c r="W276" s="41">
        <v>3870.9316400000002</v>
      </c>
      <c r="X276" s="41">
        <v>3782.48164</v>
      </c>
      <c r="Y276" s="41">
        <v>3865.86164</v>
      </c>
    </row>
    <row r="277" spans="1:25" ht="15.75" customHeight="1">
      <c r="A277" s="40">
        <f t="shared" si="6"/>
        <v>44494</v>
      </c>
      <c r="B277" s="41">
        <v>3801.24164</v>
      </c>
      <c r="C277" s="41">
        <v>3774.30164</v>
      </c>
      <c r="D277" s="41">
        <v>3778.40164</v>
      </c>
      <c r="E277" s="41">
        <v>3774.3816400000005</v>
      </c>
      <c r="F277" s="41">
        <v>3774.3816400000005</v>
      </c>
      <c r="G277" s="41">
        <v>3811.9316400000002</v>
      </c>
      <c r="H277" s="41">
        <v>3805.2516400000004</v>
      </c>
      <c r="I277" s="41">
        <v>3960.99164</v>
      </c>
      <c r="J277" s="41">
        <v>3896.76164</v>
      </c>
      <c r="K277" s="41">
        <v>3944.78164</v>
      </c>
      <c r="L277" s="41">
        <v>3967.6716400000005</v>
      </c>
      <c r="M277" s="41">
        <v>3946.8816400000005</v>
      </c>
      <c r="N277" s="41">
        <v>3903.09164</v>
      </c>
      <c r="O277" s="41">
        <v>3883.3316400000003</v>
      </c>
      <c r="P277" s="41">
        <v>3814.0616400000004</v>
      </c>
      <c r="Q277" s="41">
        <v>3931.3816400000005</v>
      </c>
      <c r="R277" s="41">
        <v>3960.49164</v>
      </c>
      <c r="S277" s="41">
        <v>3997.3716400000003</v>
      </c>
      <c r="T277" s="41">
        <v>4050.36164</v>
      </c>
      <c r="U277" s="41">
        <v>3907.84164</v>
      </c>
      <c r="V277" s="41">
        <v>3868.99164</v>
      </c>
      <c r="W277" s="41">
        <v>3851.30164</v>
      </c>
      <c r="X277" s="41">
        <v>3772.1716400000005</v>
      </c>
      <c r="Y277" s="41">
        <v>3886.8116400000004</v>
      </c>
    </row>
    <row r="278" spans="1:25" ht="15.75" customHeight="1">
      <c r="A278" s="40">
        <f t="shared" si="6"/>
        <v>44495</v>
      </c>
      <c r="B278" s="41">
        <v>3822.55164</v>
      </c>
      <c r="C278" s="41">
        <v>3788.0416400000004</v>
      </c>
      <c r="D278" s="41">
        <v>3781.8116400000004</v>
      </c>
      <c r="E278" s="41">
        <v>3792.73164</v>
      </c>
      <c r="F278" s="41">
        <v>3800.55164</v>
      </c>
      <c r="G278" s="41">
        <v>3842.1316400000005</v>
      </c>
      <c r="H278" s="41">
        <v>3861.47164</v>
      </c>
      <c r="I278" s="41">
        <v>3996.95164</v>
      </c>
      <c r="J278" s="41">
        <v>3974.3816400000005</v>
      </c>
      <c r="K278" s="41">
        <v>4007.26164</v>
      </c>
      <c r="L278" s="41">
        <v>4037.27164</v>
      </c>
      <c r="M278" s="41">
        <v>4043.02164</v>
      </c>
      <c r="N278" s="41">
        <v>4044.72164</v>
      </c>
      <c r="O278" s="41">
        <v>4054.3116400000004</v>
      </c>
      <c r="P278" s="41">
        <v>4032.7116400000004</v>
      </c>
      <c r="Q278" s="41">
        <v>4036.98164</v>
      </c>
      <c r="R278" s="41">
        <v>4053.01164</v>
      </c>
      <c r="S278" s="41">
        <v>4046.3816400000005</v>
      </c>
      <c r="T278" s="41">
        <v>4131.49164</v>
      </c>
      <c r="U278" s="41">
        <v>4022.11164</v>
      </c>
      <c r="V278" s="41">
        <v>3986.30164</v>
      </c>
      <c r="W278" s="41">
        <v>3946.15164</v>
      </c>
      <c r="X278" s="41">
        <v>3866.82164</v>
      </c>
      <c r="Y278" s="41">
        <v>3883.72164</v>
      </c>
    </row>
    <row r="279" spans="1:25" ht="15.75" customHeight="1">
      <c r="A279" s="40">
        <f t="shared" si="6"/>
        <v>44496</v>
      </c>
      <c r="B279" s="41">
        <v>3820.1716400000005</v>
      </c>
      <c r="C279" s="41">
        <v>3786.8716400000003</v>
      </c>
      <c r="D279" s="41">
        <v>3780.1616400000003</v>
      </c>
      <c r="E279" s="41">
        <v>3788.90164</v>
      </c>
      <c r="F279" s="41">
        <v>3798.36164</v>
      </c>
      <c r="G279" s="41">
        <v>3824.9316400000002</v>
      </c>
      <c r="H279" s="41">
        <v>3846.20164</v>
      </c>
      <c r="I279" s="41">
        <v>3983.03164</v>
      </c>
      <c r="J279" s="41">
        <v>3950.55164</v>
      </c>
      <c r="K279" s="41">
        <v>3984.86164</v>
      </c>
      <c r="L279" s="41">
        <v>4017.26164</v>
      </c>
      <c r="M279" s="41">
        <v>4028.5916400000006</v>
      </c>
      <c r="N279" s="41">
        <v>4020.8916400000003</v>
      </c>
      <c r="O279" s="41">
        <v>4034.6416400000003</v>
      </c>
      <c r="P279" s="41">
        <v>4005.6816400000002</v>
      </c>
      <c r="Q279" s="41">
        <v>4009.40164</v>
      </c>
      <c r="R279" s="41">
        <v>4019.23164</v>
      </c>
      <c r="S279" s="41">
        <v>4045.1616400000003</v>
      </c>
      <c r="T279" s="41">
        <v>4104.261640000001</v>
      </c>
      <c r="U279" s="41">
        <v>4003.55164</v>
      </c>
      <c r="V279" s="41">
        <v>3982.9616400000004</v>
      </c>
      <c r="W279" s="41">
        <v>3946.8316400000003</v>
      </c>
      <c r="X279" s="41">
        <v>3865.1316400000005</v>
      </c>
      <c r="Y279" s="41">
        <v>3892.23164</v>
      </c>
    </row>
    <row r="280" spans="1:25" ht="15.75" customHeight="1">
      <c r="A280" s="40">
        <f t="shared" si="6"/>
        <v>44497</v>
      </c>
      <c r="B280" s="41">
        <v>3809.76164</v>
      </c>
      <c r="C280" s="41">
        <v>3784.78164</v>
      </c>
      <c r="D280" s="41">
        <v>3778.1616400000003</v>
      </c>
      <c r="E280" s="41">
        <v>3774.2116400000004</v>
      </c>
      <c r="F280" s="41">
        <v>3774.2716400000004</v>
      </c>
      <c r="G280" s="41">
        <v>3804.69164</v>
      </c>
      <c r="H280" s="41">
        <v>3806.23164</v>
      </c>
      <c r="I280" s="41">
        <v>3948.2116400000004</v>
      </c>
      <c r="J280" s="41">
        <v>3897.94164</v>
      </c>
      <c r="K280" s="41">
        <v>3942.6416400000003</v>
      </c>
      <c r="L280" s="41">
        <v>4006.36164</v>
      </c>
      <c r="M280" s="41">
        <v>3980.3516400000003</v>
      </c>
      <c r="N280" s="41">
        <v>3930.2516400000004</v>
      </c>
      <c r="O280" s="41">
        <v>3910.8716400000003</v>
      </c>
      <c r="P280" s="41">
        <v>3896.3916400000003</v>
      </c>
      <c r="Q280" s="41">
        <v>3954.26164</v>
      </c>
      <c r="R280" s="41">
        <v>3994.5416400000004</v>
      </c>
      <c r="S280" s="41">
        <v>3993.11164</v>
      </c>
      <c r="T280" s="41">
        <v>4096.48164</v>
      </c>
      <c r="U280" s="41">
        <v>3978.1416400000003</v>
      </c>
      <c r="V280" s="41">
        <v>3908.82164</v>
      </c>
      <c r="W280" s="41">
        <v>3898.1816400000002</v>
      </c>
      <c r="X280" s="41">
        <v>3781.5216400000004</v>
      </c>
      <c r="Y280" s="41">
        <v>3893.65164</v>
      </c>
    </row>
    <row r="281" spans="1:25" ht="15.75" customHeight="1">
      <c r="A281" s="40">
        <f t="shared" si="6"/>
        <v>44498</v>
      </c>
      <c r="B281" s="41">
        <v>3807.90164</v>
      </c>
      <c r="C281" s="41">
        <v>3780.3516400000003</v>
      </c>
      <c r="D281" s="41">
        <v>3774.44164</v>
      </c>
      <c r="E281" s="41">
        <v>3774.3516400000003</v>
      </c>
      <c r="F281" s="41">
        <v>3774.36164</v>
      </c>
      <c r="G281" s="41">
        <v>3800.30164</v>
      </c>
      <c r="H281" s="41">
        <v>3785.34164</v>
      </c>
      <c r="I281" s="41">
        <v>3927.94164</v>
      </c>
      <c r="J281" s="41">
        <v>3889.7116400000004</v>
      </c>
      <c r="K281" s="41">
        <v>3941.73164</v>
      </c>
      <c r="L281" s="41">
        <v>3989.86164</v>
      </c>
      <c r="M281" s="41">
        <v>3966.0016400000004</v>
      </c>
      <c r="N281" s="41">
        <v>3919.6316400000005</v>
      </c>
      <c r="O281" s="41">
        <v>3895.1416400000003</v>
      </c>
      <c r="P281" s="41">
        <v>3879.65164</v>
      </c>
      <c r="Q281" s="41">
        <v>3947.5916400000006</v>
      </c>
      <c r="R281" s="41">
        <v>3978.0416400000004</v>
      </c>
      <c r="S281" s="41">
        <v>3981.8716400000003</v>
      </c>
      <c r="T281" s="41">
        <v>4078.74164</v>
      </c>
      <c r="U281" s="41">
        <v>3945.3316400000003</v>
      </c>
      <c r="V281" s="41">
        <v>3901.5016400000004</v>
      </c>
      <c r="W281" s="41">
        <v>3864.36164</v>
      </c>
      <c r="X281" s="41">
        <v>3770.03164</v>
      </c>
      <c r="Y281" s="41">
        <v>3887.6416400000003</v>
      </c>
    </row>
    <row r="282" spans="1:25" ht="15.75" customHeight="1">
      <c r="A282" s="40">
        <f t="shared" si="6"/>
        <v>44499</v>
      </c>
      <c r="B282" s="41">
        <v>3859.82799</v>
      </c>
      <c r="C282" s="41">
        <v>3835.7379900000005</v>
      </c>
      <c r="D282" s="41">
        <v>3812.6879900000004</v>
      </c>
      <c r="E282" s="41">
        <v>3801.7479900000003</v>
      </c>
      <c r="F282" s="41">
        <v>3799.8579900000004</v>
      </c>
      <c r="G282" s="41">
        <v>3835.7879900000003</v>
      </c>
      <c r="H282" s="41">
        <v>3817.2279900000003</v>
      </c>
      <c r="I282" s="41">
        <v>3865.73799</v>
      </c>
      <c r="J282" s="41">
        <v>3862.4779900000003</v>
      </c>
      <c r="K282" s="41">
        <v>3858.6479900000004</v>
      </c>
      <c r="L282" s="41">
        <v>3879.37799</v>
      </c>
      <c r="M282" s="41">
        <v>3887.7879900000003</v>
      </c>
      <c r="N282" s="41">
        <v>3899.61799</v>
      </c>
      <c r="O282" s="41">
        <v>3887.20799</v>
      </c>
      <c r="P282" s="41">
        <v>3854.8979900000004</v>
      </c>
      <c r="Q282" s="41">
        <v>3904.29799</v>
      </c>
      <c r="R282" s="41">
        <v>3933.67799</v>
      </c>
      <c r="S282" s="41">
        <v>4055.87799</v>
      </c>
      <c r="T282" s="41">
        <v>4132.39799</v>
      </c>
      <c r="U282" s="41">
        <v>4020.83799</v>
      </c>
      <c r="V282" s="41">
        <v>3965.2279900000003</v>
      </c>
      <c r="W282" s="41">
        <v>3945.74799</v>
      </c>
      <c r="X282" s="41">
        <v>3832.95799</v>
      </c>
      <c r="Y282" s="41">
        <v>3903.90799</v>
      </c>
    </row>
    <row r="283" spans="1:25" ht="15.75" customHeight="1">
      <c r="A283" s="40">
        <f t="shared" si="6"/>
        <v>44500</v>
      </c>
      <c r="B283" s="41">
        <v>3805.0179900000003</v>
      </c>
      <c r="C283" s="41">
        <v>3783.40799</v>
      </c>
      <c r="D283" s="41">
        <v>3773.92799</v>
      </c>
      <c r="E283" s="41">
        <v>3773.9779900000003</v>
      </c>
      <c r="F283" s="41">
        <v>3774.0179900000003</v>
      </c>
      <c r="G283" s="41">
        <v>3791.38799</v>
      </c>
      <c r="H283" s="41">
        <v>3781.6479900000004</v>
      </c>
      <c r="I283" s="41">
        <v>3835.08799</v>
      </c>
      <c r="J283" s="41">
        <v>3837.50799</v>
      </c>
      <c r="K283" s="41">
        <v>3893.9779900000003</v>
      </c>
      <c r="L283" s="41">
        <v>3928.66799</v>
      </c>
      <c r="M283" s="41">
        <v>3944.21799</v>
      </c>
      <c r="N283" s="41">
        <v>3963.7279900000003</v>
      </c>
      <c r="O283" s="41">
        <v>3961.8979900000004</v>
      </c>
      <c r="P283" s="41">
        <v>3958.62799</v>
      </c>
      <c r="Q283" s="41">
        <v>3975.27799</v>
      </c>
      <c r="R283" s="41">
        <v>3976.6079900000004</v>
      </c>
      <c r="S283" s="41">
        <v>4046.6879900000004</v>
      </c>
      <c r="T283" s="41">
        <v>4051.5579900000002</v>
      </c>
      <c r="U283" s="41">
        <v>3941.0379900000003</v>
      </c>
      <c r="V283" s="41">
        <v>3910.9979900000003</v>
      </c>
      <c r="W283" s="41">
        <v>3870.77799</v>
      </c>
      <c r="X283" s="41">
        <v>3773.0179900000003</v>
      </c>
      <c r="Y283" s="41">
        <v>3869.06799</v>
      </c>
    </row>
    <row r="284" spans="1:25" ht="15.75" customHeight="1">
      <c r="A284" s="36" t="s">
        <v>73</v>
      </c>
      <c r="B284" s="37"/>
      <c r="C284" s="39" t="s">
        <v>105</v>
      </c>
      <c r="D284" s="37"/>
      <c r="E284" s="37"/>
      <c r="F284" s="37"/>
      <c r="G284" s="37"/>
      <c r="H284" s="37"/>
      <c r="I284" s="37"/>
      <c r="J284" s="37"/>
      <c r="K284" s="37"/>
      <c r="L284" s="37"/>
      <c r="M284" s="37"/>
      <c r="N284" s="37"/>
      <c r="O284" s="37"/>
      <c r="P284" s="37"/>
      <c r="Q284" s="37"/>
      <c r="R284" s="37"/>
      <c r="S284" s="37"/>
      <c r="T284" s="37"/>
      <c r="U284" s="37"/>
      <c r="V284" s="37"/>
      <c r="W284" s="37"/>
      <c r="X284" s="37"/>
      <c r="Y284" s="37"/>
    </row>
    <row r="285" spans="1:25" ht="15.75" customHeight="1">
      <c r="A285" s="36" t="s">
        <v>75</v>
      </c>
      <c r="B285" s="37"/>
      <c r="C285" s="37"/>
      <c r="D285" s="37"/>
      <c r="E285" s="37"/>
      <c r="F285" s="37"/>
      <c r="G285" s="39" t="str">
        <f>G248</f>
        <v>от 670 кВт до 10 мВт</v>
      </c>
      <c r="H285" s="37"/>
      <c r="I285" s="37"/>
      <c r="J285" s="37"/>
      <c r="K285" s="37"/>
      <c r="L285" s="37"/>
      <c r="M285" s="37"/>
      <c r="N285" s="37"/>
      <c r="O285" s="37"/>
      <c r="P285" s="37"/>
      <c r="Q285" s="37"/>
      <c r="R285" s="37"/>
      <c r="S285" s="37"/>
      <c r="T285" s="37"/>
      <c r="U285" s="37"/>
      <c r="V285" s="37"/>
      <c r="W285" s="37"/>
      <c r="X285" s="37"/>
      <c r="Y285" s="37"/>
    </row>
    <row r="286" spans="1:25" ht="15.75" customHeight="1">
      <c r="A286" s="89" t="s">
        <v>77</v>
      </c>
      <c r="B286" s="92" t="s">
        <v>78</v>
      </c>
      <c r="C286" s="93"/>
      <c r="D286" s="93"/>
      <c r="E286" s="93"/>
      <c r="F286" s="93"/>
      <c r="G286" s="93"/>
      <c r="H286" s="93"/>
      <c r="I286" s="93"/>
      <c r="J286" s="93"/>
      <c r="K286" s="93"/>
      <c r="L286" s="93"/>
      <c r="M286" s="93"/>
      <c r="N286" s="93"/>
      <c r="O286" s="93"/>
      <c r="P286" s="93"/>
      <c r="Q286" s="93"/>
      <c r="R286" s="93"/>
      <c r="S286" s="93"/>
      <c r="T286" s="93"/>
      <c r="U286" s="93"/>
      <c r="V286" s="93"/>
      <c r="W286" s="93"/>
      <c r="X286" s="93"/>
      <c r="Y286" s="94"/>
    </row>
    <row r="287" spans="1:25" ht="15.75" customHeight="1">
      <c r="A287" s="90"/>
      <c r="B287" s="95"/>
      <c r="C287" s="96"/>
      <c r="D287" s="96"/>
      <c r="E287" s="96"/>
      <c r="F287" s="96"/>
      <c r="G287" s="96"/>
      <c r="H287" s="96"/>
      <c r="I287" s="96"/>
      <c r="J287" s="96"/>
      <c r="K287" s="96"/>
      <c r="L287" s="96"/>
      <c r="M287" s="96"/>
      <c r="N287" s="96"/>
      <c r="O287" s="96"/>
      <c r="P287" s="96"/>
      <c r="Q287" s="96"/>
      <c r="R287" s="96"/>
      <c r="S287" s="96"/>
      <c r="T287" s="96"/>
      <c r="U287" s="96"/>
      <c r="V287" s="96"/>
      <c r="W287" s="96"/>
      <c r="X287" s="96"/>
      <c r="Y287" s="97"/>
    </row>
    <row r="288" spans="1:25" ht="15.75" customHeight="1">
      <c r="A288" s="90"/>
      <c r="B288" s="87" t="s">
        <v>79</v>
      </c>
      <c r="C288" s="87" t="s">
        <v>80</v>
      </c>
      <c r="D288" s="87" t="s">
        <v>81</v>
      </c>
      <c r="E288" s="87" t="s">
        <v>82</v>
      </c>
      <c r="F288" s="87" t="s">
        <v>83</v>
      </c>
      <c r="G288" s="87" t="s">
        <v>84</v>
      </c>
      <c r="H288" s="87" t="s">
        <v>85</v>
      </c>
      <c r="I288" s="87" t="s">
        <v>86</v>
      </c>
      <c r="J288" s="87" t="s">
        <v>87</v>
      </c>
      <c r="K288" s="87" t="s">
        <v>88</v>
      </c>
      <c r="L288" s="87" t="s">
        <v>89</v>
      </c>
      <c r="M288" s="87" t="s">
        <v>90</v>
      </c>
      <c r="N288" s="87" t="s">
        <v>91</v>
      </c>
      <c r="O288" s="87" t="s">
        <v>92</v>
      </c>
      <c r="P288" s="87" t="s">
        <v>93</v>
      </c>
      <c r="Q288" s="87" t="s">
        <v>94</v>
      </c>
      <c r="R288" s="87" t="s">
        <v>95</v>
      </c>
      <c r="S288" s="87" t="s">
        <v>96</v>
      </c>
      <c r="T288" s="87" t="s">
        <v>97</v>
      </c>
      <c r="U288" s="87" t="s">
        <v>98</v>
      </c>
      <c r="V288" s="87" t="s">
        <v>99</v>
      </c>
      <c r="W288" s="87" t="s">
        <v>100</v>
      </c>
      <c r="X288" s="87" t="s">
        <v>101</v>
      </c>
      <c r="Y288" s="87" t="s">
        <v>102</v>
      </c>
    </row>
    <row r="289" spans="1:25" ht="15.75" customHeight="1">
      <c r="A289" s="91"/>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row>
    <row r="290" spans="1:25" ht="15.75" customHeight="1">
      <c r="A290" s="40">
        <f>A253</f>
        <v>44470</v>
      </c>
      <c r="B290" s="41">
        <v>4271.80164</v>
      </c>
      <c r="C290" s="41">
        <v>4270.52164</v>
      </c>
      <c r="D290" s="41">
        <v>4270.2116399999995</v>
      </c>
      <c r="E290" s="41">
        <v>4270.10164</v>
      </c>
      <c r="F290" s="41">
        <v>4270.14164</v>
      </c>
      <c r="G290" s="41">
        <v>4270.33164</v>
      </c>
      <c r="H290" s="41">
        <v>4268.39164</v>
      </c>
      <c r="I290" s="41">
        <v>4324.34164</v>
      </c>
      <c r="J290" s="41">
        <v>4305.55164</v>
      </c>
      <c r="K290" s="41">
        <v>4339.15164</v>
      </c>
      <c r="L290" s="41">
        <v>4367.76164</v>
      </c>
      <c r="M290" s="41">
        <v>4390.65164</v>
      </c>
      <c r="N290" s="41">
        <v>4403.16164</v>
      </c>
      <c r="O290" s="41">
        <v>4391.77164</v>
      </c>
      <c r="P290" s="41">
        <v>4361.7116399999995</v>
      </c>
      <c r="Q290" s="41">
        <v>4354.66164</v>
      </c>
      <c r="R290" s="41">
        <v>4339.95164</v>
      </c>
      <c r="S290" s="41">
        <v>4277.78164</v>
      </c>
      <c r="T290" s="41">
        <v>4446.85164</v>
      </c>
      <c r="U290" s="41">
        <v>4322.77164</v>
      </c>
      <c r="V290" s="41">
        <v>4301.99164</v>
      </c>
      <c r="W290" s="41">
        <v>4270.13164</v>
      </c>
      <c r="X290" s="41">
        <v>4270.33164</v>
      </c>
      <c r="Y290" s="41">
        <v>4365.06164</v>
      </c>
    </row>
    <row r="291" spans="1:25" ht="15.75" customHeight="1">
      <c r="A291" s="40">
        <f>A290+1</f>
        <v>44471</v>
      </c>
      <c r="B291" s="41">
        <v>4274.7116399999995</v>
      </c>
      <c r="C291" s="41">
        <v>4271.38164</v>
      </c>
      <c r="D291" s="41">
        <v>4271.38164</v>
      </c>
      <c r="E291" s="41">
        <v>4271.40164</v>
      </c>
      <c r="F291" s="41">
        <v>4271.35164</v>
      </c>
      <c r="G291" s="41">
        <v>4271.28164</v>
      </c>
      <c r="H291" s="41">
        <v>4270.4616399999995</v>
      </c>
      <c r="I291" s="41">
        <v>4347.76164</v>
      </c>
      <c r="J291" s="41">
        <v>4309.14164</v>
      </c>
      <c r="K291" s="41">
        <v>4359.73164</v>
      </c>
      <c r="L291" s="41">
        <v>4404.78164</v>
      </c>
      <c r="M291" s="41">
        <v>4429.9216400000005</v>
      </c>
      <c r="N291" s="41">
        <v>4436.53164</v>
      </c>
      <c r="O291" s="41">
        <v>4425.79164</v>
      </c>
      <c r="P291" s="41">
        <v>4382.94164</v>
      </c>
      <c r="Q291" s="41">
        <v>4366.4216400000005</v>
      </c>
      <c r="R291" s="41">
        <v>4350.95164</v>
      </c>
      <c r="S291" s="41">
        <v>4269.48164</v>
      </c>
      <c r="T291" s="41">
        <v>4496.61164</v>
      </c>
      <c r="U291" s="41">
        <v>4336.13164</v>
      </c>
      <c r="V291" s="41">
        <v>4300.56164</v>
      </c>
      <c r="W291" s="41">
        <v>4267.68164</v>
      </c>
      <c r="X291" s="41">
        <v>4268.30164</v>
      </c>
      <c r="Y291" s="41">
        <v>4376.82164</v>
      </c>
    </row>
    <row r="292" spans="1:25" ht="15.75" customHeight="1">
      <c r="A292" s="40">
        <f aca="true" t="shared" si="7" ref="A292:A320">A291+1</f>
        <v>44472</v>
      </c>
      <c r="B292" s="41">
        <v>4279.31164</v>
      </c>
      <c r="C292" s="41">
        <v>4271.53164</v>
      </c>
      <c r="D292" s="41">
        <v>4271.56164</v>
      </c>
      <c r="E292" s="41">
        <v>4271.58164</v>
      </c>
      <c r="F292" s="41">
        <v>4271.56164</v>
      </c>
      <c r="G292" s="41">
        <v>4273.70164</v>
      </c>
      <c r="H292" s="41">
        <v>4270.77164</v>
      </c>
      <c r="I292" s="41">
        <v>4340.15164</v>
      </c>
      <c r="J292" s="41">
        <v>4320.28164</v>
      </c>
      <c r="K292" s="41">
        <v>4409.73164</v>
      </c>
      <c r="L292" s="41">
        <v>4435.4216400000005</v>
      </c>
      <c r="M292" s="41">
        <v>4446.07164</v>
      </c>
      <c r="N292" s="41">
        <v>4453.41164</v>
      </c>
      <c r="O292" s="41">
        <v>4464.11164</v>
      </c>
      <c r="P292" s="41">
        <v>4420.66164</v>
      </c>
      <c r="Q292" s="41">
        <v>4439.99164</v>
      </c>
      <c r="R292" s="41">
        <v>4457.18164</v>
      </c>
      <c r="S292" s="41">
        <v>4438.18164</v>
      </c>
      <c r="T292" s="41">
        <v>4574.56164</v>
      </c>
      <c r="U292" s="41">
        <v>4475.9616399999995</v>
      </c>
      <c r="V292" s="41">
        <v>4440.77164</v>
      </c>
      <c r="W292" s="41">
        <v>4405.18164</v>
      </c>
      <c r="X292" s="41">
        <v>4278.98164</v>
      </c>
      <c r="Y292" s="41">
        <v>4364.30164</v>
      </c>
    </row>
    <row r="293" spans="1:25" ht="15.75" customHeight="1">
      <c r="A293" s="40">
        <f t="shared" si="7"/>
        <v>44473</v>
      </c>
      <c r="B293" s="41">
        <v>4278.13164</v>
      </c>
      <c r="C293" s="41">
        <v>4271.4616399999995</v>
      </c>
      <c r="D293" s="41">
        <v>4271.57164</v>
      </c>
      <c r="E293" s="41">
        <v>4271.53164</v>
      </c>
      <c r="F293" s="41">
        <v>4271.43164</v>
      </c>
      <c r="G293" s="41">
        <v>4273.59164</v>
      </c>
      <c r="H293" s="41">
        <v>4270.09164</v>
      </c>
      <c r="I293" s="41">
        <v>4375.07164</v>
      </c>
      <c r="J293" s="41">
        <v>4349.63164</v>
      </c>
      <c r="K293" s="41">
        <v>4400.49164</v>
      </c>
      <c r="L293" s="41">
        <v>4427.08164</v>
      </c>
      <c r="M293" s="41">
        <v>4434.95164</v>
      </c>
      <c r="N293" s="41">
        <v>4424.59164</v>
      </c>
      <c r="O293" s="41">
        <v>4435.11164</v>
      </c>
      <c r="P293" s="41">
        <v>4407.94164</v>
      </c>
      <c r="Q293" s="41">
        <v>4412.64164</v>
      </c>
      <c r="R293" s="41">
        <v>4431.76164</v>
      </c>
      <c r="S293" s="41">
        <v>4409.61164</v>
      </c>
      <c r="T293" s="41">
        <v>4507.28164</v>
      </c>
      <c r="U293" s="41">
        <v>4429.4616399999995</v>
      </c>
      <c r="V293" s="41">
        <v>4413.37164</v>
      </c>
      <c r="W293" s="41">
        <v>4380.84164</v>
      </c>
      <c r="X293" s="41">
        <v>4279.43164</v>
      </c>
      <c r="Y293" s="41">
        <v>4340.28164</v>
      </c>
    </row>
    <row r="294" spans="1:25" ht="15.75" customHeight="1">
      <c r="A294" s="40">
        <f t="shared" si="7"/>
        <v>44474</v>
      </c>
      <c r="B294" s="41">
        <v>4275.63164</v>
      </c>
      <c r="C294" s="41">
        <v>4271.78164</v>
      </c>
      <c r="D294" s="41">
        <v>4271.75164</v>
      </c>
      <c r="E294" s="41">
        <v>4271.72164</v>
      </c>
      <c r="F294" s="41">
        <v>4271.70164</v>
      </c>
      <c r="G294" s="41">
        <v>4273.9616399999995</v>
      </c>
      <c r="H294" s="41">
        <v>4271.15164</v>
      </c>
      <c r="I294" s="41">
        <v>4380.94164</v>
      </c>
      <c r="J294" s="41">
        <v>4350.57164</v>
      </c>
      <c r="K294" s="41">
        <v>4406.57164</v>
      </c>
      <c r="L294" s="41">
        <v>4429.27164</v>
      </c>
      <c r="M294" s="41">
        <v>4437.88164</v>
      </c>
      <c r="N294" s="41">
        <v>4445.82164</v>
      </c>
      <c r="O294" s="41">
        <v>4435.73164</v>
      </c>
      <c r="P294" s="41">
        <v>4411.28164</v>
      </c>
      <c r="Q294" s="41">
        <v>4413.01164</v>
      </c>
      <c r="R294" s="41">
        <v>4423.51164</v>
      </c>
      <c r="S294" s="41">
        <v>4402.75164</v>
      </c>
      <c r="T294" s="41">
        <v>4504.85164</v>
      </c>
      <c r="U294" s="41">
        <v>4428.02164</v>
      </c>
      <c r="V294" s="41">
        <v>4403.82164</v>
      </c>
      <c r="W294" s="41">
        <v>4369.83164</v>
      </c>
      <c r="X294" s="41">
        <v>4274.26164</v>
      </c>
      <c r="Y294" s="41">
        <v>4331.50164</v>
      </c>
    </row>
    <row r="295" spans="1:25" ht="15.75" customHeight="1">
      <c r="A295" s="40">
        <f t="shared" si="7"/>
        <v>44475</v>
      </c>
      <c r="B295" s="41">
        <v>4284.30164</v>
      </c>
      <c r="C295" s="41">
        <v>4274.25164</v>
      </c>
      <c r="D295" s="41">
        <v>4272.14164</v>
      </c>
      <c r="E295" s="41">
        <v>4270.97164</v>
      </c>
      <c r="F295" s="41">
        <v>4275.38164</v>
      </c>
      <c r="G295" s="41">
        <v>4281.27164</v>
      </c>
      <c r="H295" s="41">
        <v>4270.95164</v>
      </c>
      <c r="I295" s="41">
        <v>4285.85164</v>
      </c>
      <c r="J295" s="41">
        <v>4306.6716400000005</v>
      </c>
      <c r="K295" s="41">
        <v>4388.94164</v>
      </c>
      <c r="L295" s="41">
        <v>4407.24164</v>
      </c>
      <c r="M295" s="41">
        <v>4408.91164</v>
      </c>
      <c r="N295" s="41">
        <v>4409.27164</v>
      </c>
      <c r="O295" s="41">
        <v>4335.10164</v>
      </c>
      <c r="P295" s="41">
        <v>4328.87164</v>
      </c>
      <c r="Q295" s="41">
        <v>4335.4216400000005</v>
      </c>
      <c r="R295" s="41">
        <v>4429.44164</v>
      </c>
      <c r="S295" s="41">
        <v>4418.95164</v>
      </c>
      <c r="T295" s="41">
        <v>4506.47164</v>
      </c>
      <c r="U295" s="41">
        <v>4443.07164</v>
      </c>
      <c r="V295" s="41">
        <v>4411.41164</v>
      </c>
      <c r="W295" s="41">
        <v>4399.68164</v>
      </c>
      <c r="X295" s="41">
        <v>4313.90164</v>
      </c>
      <c r="Y295" s="41">
        <v>4301.6716400000005</v>
      </c>
    </row>
    <row r="296" spans="1:25" ht="15.75" customHeight="1">
      <c r="A296" s="40">
        <f t="shared" si="7"/>
        <v>44476</v>
      </c>
      <c r="B296" s="41">
        <v>4276.35164</v>
      </c>
      <c r="C296" s="41">
        <v>4270.81164</v>
      </c>
      <c r="D296" s="41">
        <v>4270.04164</v>
      </c>
      <c r="E296" s="41">
        <v>4266.55164</v>
      </c>
      <c r="F296" s="41">
        <v>4271.41164</v>
      </c>
      <c r="G296" s="41">
        <v>4274.9616399999995</v>
      </c>
      <c r="H296" s="41">
        <v>4278.37164</v>
      </c>
      <c r="I296" s="41">
        <v>4304.19164</v>
      </c>
      <c r="J296" s="41">
        <v>4301.2116399999995</v>
      </c>
      <c r="K296" s="41">
        <v>4316.28164</v>
      </c>
      <c r="L296" s="41">
        <v>4321.24164</v>
      </c>
      <c r="M296" s="41">
        <v>4318.83164</v>
      </c>
      <c r="N296" s="41">
        <v>4314.31164</v>
      </c>
      <c r="O296" s="41">
        <v>4307.40164</v>
      </c>
      <c r="P296" s="41">
        <v>4311.37164</v>
      </c>
      <c r="Q296" s="41">
        <v>4315.40164</v>
      </c>
      <c r="R296" s="41">
        <v>4321.82164</v>
      </c>
      <c r="S296" s="41">
        <v>4320.54164</v>
      </c>
      <c r="T296" s="41">
        <v>4496.82164</v>
      </c>
      <c r="U296" s="41">
        <v>4421.76164</v>
      </c>
      <c r="V296" s="41">
        <v>4310.11164</v>
      </c>
      <c r="W296" s="41">
        <v>4298.86164</v>
      </c>
      <c r="X296" s="41">
        <v>4278.85164</v>
      </c>
      <c r="Y296" s="41">
        <v>4285.35164</v>
      </c>
    </row>
    <row r="297" spans="1:25" ht="15.75" customHeight="1">
      <c r="A297" s="40">
        <f t="shared" si="7"/>
        <v>44477</v>
      </c>
      <c r="B297" s="41">
        <v>4278.7116399999995</v>
      </c>
      <c r="C297" s="41">
        <v>4272.33164</v>
      </c>
      <c r="D297" s="41">
        <v>4271.13164</v>
      </c>
      <c r="E297" s="41">
        <v>4268.52164</v>
      </c>
      <c r="F297" s="41">
        <v>4272.94164</v>
      </c>
      <c r="G297" s="41">
        <v>4285.64164</v>
      </c>
      <c r="H297" s="41">
        <v>4298.9216400000005</v>
      </c>
      <c r="I297" s="41">
        <v>4382.45164</v>
      </c>
      <c r="J297" s="41">
        <v>4366.64164</v>
      </c>
      <c r="K297" s="41">
        <v>4388.4216400000005</v>
      </c>
      <c r="L297" s="41">
        <v>4407.09164</v>
      </c>
      <c r="M297" s="41">
        <v>4408.9216400000005</v>
      </c>
      <c r="N297" s="41">
        <v>4408.73164</v>
      </c>
      <c r="O297" s="41">
        <v>4416.65164</v>
      </c>
      <c r="P297" s="41">
        <v>4398.65164</v>
      </c>
      <c r="Q297" s="41">
        <v>4402.4616399999995</v>
      </c>
      <c r="R297" s="41">
        <v>4409.20164</v>
      </c>
      <c r="S297" s="41">
        <v>4449.37164</v>
      </c>
      <c r="T297" s="41">
        <v>4515.58164</v>
      </c>
      <c r="U297" s="41">
        <v>4427.79164</v>
      </c>
      <c r="V297" s="41">
        <v>4403.01164</v>
      </c>
      <c r="W297" s="41">
        <v>4381.80164</v>
      </c>
      <c r="X297" s="41">
        <v>4313.63164</v>
      </c>
      <c r="Y297" s="41">
        <v>4328.32164</v>
      </c>
    </row>
    <row r="298" spans="1:25" ht="15.75" customHeight="1">
      <c r="A298" s="40">
        <f t="shared" si="7"/>
        <v>44478</v>
      </c>
      <c r="B298" s="41">
        <v>4303.83164</v>
      </c>
      <c r="C298" s="41">
        <v>4283.6716400000005</v>
      </c>
      <c r="D298" s="41">
        <v>4276.82164</v>
      </c>
      <c r="E298" s="41">
        <v>4282.89164</v>
      </c>
      <c r="F298" s="41">
        <v>4281.6716400000005</v>
      </c>
      <c r="G298" s="41">
        <v>4298.33164</v>
      </c>
      <c r="H298" s="41">
        <v>4296.18164</v>
      </c>
      <c r="I298" s="41">
        <v>4319.69164</v>
      </c>
      <c r="J298" s="41">
        <v>4325.12164</v>
      </c>
      <c r="K298" s="41">
        <v>4356.69164</v>
      </c>
      <c r="L298" s="41">
        <v>4367.91164</v>
      </c>
      <c r="M298" s="41">
        <v>4367.99164</v>
      </c>
      <c r="N298" s="41">
        <v>4361.33164</v>
      </c>
      <c r="O298" s="41">
        <v>4343.81164</v>
      </c>
      <c r="P298" s="41">
        <v>4343.94164</v>
      </c>
      <c r="Q298" s="41">
        <v>4351.10164</v>
      </c>
      <c r="R298" s="41">
        <v>4364.98164</v>
      </c>
      <c r="S298" s="41">
        <v>4468.83164</v>
      </c>
      <c r="T298" s="41">
        <v>4521.51164</v>
      </c>
      <c r="U298" s="41">
        <v>4449.37164</v>
      </c>
      <c r="V298" s="41">
        <v>4335.45164</v>
      </c>
      <c r="W298" s="41">
        <v>4325.33164</v>
      </c>
      <c r="X298" s="41">
        <v>4293.06164</v>
      </c>
      <c r="Y298" s="41">
        <v>4333.34164</v>
      </c>
    </row>
    <row r="299" spans="1:25" ht="15.75" customHeight="1">
      <c r="A299" s="40">
        <f t="shared" si="7"/>
        <v>44479</v>
      </c>
      <c r="B299" s="41">
        <v>4320.51164</v>
      </c>
      <c r="C299" s="41">
        <v>4283.93164</v>
      </c>
      <c r="D299" s="41">
        <v>4275.48164</v>
      </c>
      <c r="E299" s="41">
        <v>4280.48164</v>
      </c>
      <c r="F299" s="41">
        <v>4281.97164</v>
      </c>
      <c r="G299" s="41">
        <v>4303.00164</v>
      </c>
      <c r="H299" s="41">
        <v>4291.83164</v>
      </c>
      <c r="I299" s="41">
        <v>4371.59164</v>
      </c>
      <c r="J299" s="41">
        <v>4354.89164</v>
      </c>
      <c r="K299" s="41">
        <v>4421.57164</v>
      </c>
      <c r="L299" s="41">
        <v>4453.01164</v>
      </c>
      <c r="M299" s="41">
        <v>4443.03164</v>
      </c>
      <c r="N299" s="41">
        <v>4435.7116399999995</v>
      </c>
      <c r="O299" s="41">
        <v>4409.27164</v>
      </c>
      <c r="P299" s="41">
        <v>4422.9616399999995</v>
      </c>
      <c r="Q299" s="41">
        <v>4436.55164</v>
      </c>
      <c r="R299" s="41">
        <v>4448.25164</v>
      </c>
      <c r="S299" s="41">
        <v>4447.7116399999995</v>
      </c>
      <c r="T299" s="41">
        <v>4543.75164</v>
      </c>
      <c r="U299" s="41">
        <v>4461.31164</v>
      </c>
      <c r="V299" s="41">
        <v>4441.6716400000005</v>
      </c>
      <c r="W299" s="41">
        <v>4386.68164</v>
      </c>
      <c r="X299" s="41">
        <v>4290.61164</v>
      </c>
      <c r="Y299" s="41">
        <v>4360.94164</v>
      </c>
    </row>
    <row r="300" spans="1:25" ht="15.75" customHeight="1">
      <c r="A300" s="40">
        <f t="shared" si="7"/>
        <v>44480</v>
      </c>
      <c r="B300" s="41">
        <v>4333.77164</v>
      </c>
      <c r="C300" s="41">
        <v>4289.99164</v>
      </c>
      <c r="D300" s="41">
        <v>4277.47164</v>
      </c>
      <c r="E300" s="41">
        <v>4287.41164</v>
      </c>
      <c r="F300" s="41">
        <v>4286.88164</v>
      </c>
      <c r="G300" s="41">
        <v>4324.27164</v>
      </c>
      <c r="H300" s="41">
        <v>4317.13164</v>
      </c>
      <c r="I300" s="41">
        <v>4463.02164</v>
      </c>
      <c r="J300" s="41">
        <v>4428.85164</v>
      </c>
      <c r="K300" s="41">
        <v>4488.2116399999995</v>
      </c>
      <c r="L300" s="41">
        <v>4522.89164</v>
      </c>
      <c r="M300" s="41">
        <v>4516.341640000001</v>
      </c>
      <c r="N300" s="41">
        <v>4503.14164</v>
      </c>
      <c r="O300" s="41">
        <v>4466.28164</v>
      </c>
      <c r="P300" s="41">
        <v>4486.36164</v>
      </c>
      <c r="Q300" s="41">
        <v>4505.12164</v>
      </c>
      <c r="R300" s="41">
        <v>4521.72164</v>
      </c>
      <c r="S300" s="41">
        <v>4488.63164</v>
      </c>
      <c r="T300" s="41">
        <v>4595.45164</v>
      </c>
      <c r="U300" s="41">
        <v>4493.62164</v>
      </c>
      <c r="V300" s="41">
        <v>4450.7916399999995</v>
      </c>
      <c r="W300" s="41">
        <v>4396.47164</v>
      </c>
      <c r="X300" s="41">
        <v>4297.52164</v>
      </c>
      <c r="Y300" s="41">
        <v>4387.38164</v>
      </c>
    </row>
    <row r="301" spans="1:25" ht="15.75" customHeight="1">
      <c r="A301" s="40">
        <f t="shared" si="7"/>
        <v>44481</v>
      </c>
      <c r="B301" s="41">
        <v>4345.4616399999995</v>
      </c>
      <c r="C301" s="41">
        <v>4294.03164</v>
      </c>
      <c r="D301" s="41">
        <v>4278.69164</v>
      </c>
      <c r="E301" s="41">
        <v>4290.99164</v>
      </c>
      <c r="F301" s="41">
        <v>4290.31164</v>
      </c>
      <c r="G301" s="41">
        <v>4335.88164</v>
      </c>
      <c r="H301" s="41">
        <v>4324.9616399999995</v>
      </c>
      <c r="I301" s="41">
        <v>4465.13164</v>
      </c>
      <c r="J301" s="41">
        <v>4434.72164</v>
      </c>
      <c r="K301" s="41">
        <v>4494.47164</v>
      </c>
      <c r="L301" s="41">
        <v>4512.48164</v>
      </c>
      <c r="M301" s="41">
        <v>4516.56164</v>
      </c>
      <c r="N301" s="41">
        <v>4493.97164</v>
      </c>
      <c r="O301" s="41">
        <v>4459.38164</v>
      </c>
      <c r="P301" s="41">
        <v>4478.39164</v>
      </c>
      <c r="Q301" s="41">
        <v>4496.35164</v>
      </c>
      <c r="R301" s="41">
        <v>4512.70164</v>
      </c>
      <c r="S301" s="41">
        <v>4486.27164</v>
      </c>
      <c r="T301" s="41">
        <v>4563.83164</v>
      </c>
      <c r="U301" s="41">
        <v>4472.091640000001</v>
      </c>
      <c r="V301" s="41">
        <v>4447.52164</v>
      </c>
      <c r="W301" s="41">
        <v>4389.1716400000005</v>
      </c>
      <c r="X301" s="41">
        <v>4293.94164</v>
      </c>
      <c r="Y301" s="41">
        <v>4363.13164</v>
      </c>
    </row>
    <row r="302" spans="1:25" ht="15.75" customHeight="1">
      <c r="A302" s="40">
        <f t="shared" si="7"/>
        <v>44482</v>
      </c>
      <c r="B302" s="41">
        <v>4330.24164</v>
      </c>
      <c r="C302" s="41">
        <v>4280.37164</v>
      </c>
      <c r="D302" s="41">
        <v>4271.65164</v>
      </c>
      <c r="E302" s="41">
        <v>4279.22164</v>
      </c>
      <c r="F302" s="41">
        <v>4279.66164</v>
      </c>
      <c r="G302" s="41">
        <v>4309.29164</v>
      </c>
      <c r="H302" s="41">
        <v>4270.94164</v>
      </c>
      <c r="I302" s="41">
        <v>4271.12164</v>
      </c>
      <c r="J302" s="41">
        <v>4279.25164</v>
      </c>
      <c r="K302" s="41">
        <v>4279.52164</v>
      </c>
      <c r="L302" s="41">
        <v>4279.88164</v>
      </c>
      <c r="M302" s="41">
        <v>4354.01164</v>
      </c>
      <c r="N302" s="41">
        <v>4377.4616399999995</v>
      </c>
      <c r="O302" s="41">
        <v>4398.13164</v>
      </c>
      <c r="P302" s="41">
        <v>4351.75164</v>
      </c>
      <c r="Q302" s="41">
        <v>4372.47164</v>
      </c>
      <c r="R302" s="41">
        <v>4387.20164</v>
      </c>
      <c r="S302" s="41">
        <v>4446.48164</v>
      </c>
      <c r="T302" s="41">
        <v>4531.77164</v>
      </c>
      <c r="U302" s="41">
        <v>4403.45164</v>
      </c>
      <c r="V302" s="41">
        <v>4403.19164</v>
      </c>
      <c r="W302" s="41">
        <v>4380.32164</v>
      </c>
      <c r="X302" s="41">
        <v>4302.75164</v>
      </c>
      <c r="Y302" s="41">
        <v>4395.24164</v>
      </c>
    </row>
    <row r="303" spans="1:25" ht="15.75" customHeight="1">
      <c r="A303" s="40">
        <f t="shared" si="7"/>
        <v>44483</v>
      </c>
      <c r="B303" s="41">
        <v>4317.76164</v>
      </c>
      <c r="C303" s="41">
        <v>4273.48164</v>
      </c>
      <c r="D303" s="41">
        <v>4271.84164</v>
      </c>
      <c r="E303" s="41">
        <v>4274.38164</v>
      </c>
      <c r="F303" s="41">
        <v>4274.24164</v>
      </c>
      <c r="G303" s="41">
        <v>4299.2116399999995</v>
      </c>
      <c r="H303" s="41">
        <v>4270.87164</v>
      </c>
      <c r="I303" s="41">
        <v>4270.9216400000005</v>
      </c>
      <c r="J303" s="41">
        <v>4271.19164</v>
      </c>
      <c r="K303" s="41">
        <v>4271.13164</v>
      </c>
      <c r="L303" s="41">
        <v>4271.14164</v>
      </c>
      <c r="M303" s="41">
        <v>4346.48164</v>
      </c>
      <c r="N303" s="41">
        <v>4374.63164</v>
      </c>
      <c r="O303" s="41">
        <v>4394.32164</v>
      </c>
      <c r="P303" s="41">
        <v>4346.74164</v>
      </c>
      <c r="Q303" s="41">
        <v>4367.05164</v>
      </c>
      <c r="R303" s="41">
        <v>4386.85164</v>
      </c>
      <c r="S303" s="41">
        <v>4446.61164</v>
      </c>
      <c r="T303" s="41">
        <v>4544.43164</v>
      </c>
      <c r="U303" s="41">
        <v>4394.38164</v>
      </c>
      <c r="V303" s="41">
        <v>4388.98164</v>
      </c>
      <c r="W303" s="41">
        <v>4370.49164</v>
      </c>
      <c r="X303" s="41">
        <v>4283.03164</v>
      </c>
      <c r="Y303" s="41">
        <v>4392.00164</v>
      </c>
    </row>
    <row r="304" spans="1:25" ht="15.75" customHeight="1">
      <c r="A304" s="40">
        <f t="shared" si="7"/>
        <v>44484</v>
      </c>
      <c r="B304" s="41">
        <v>4299.70164</v>
      </c>
      <c r="C304" s="41">
        <v>4271.83164</v>
      </c>
      <c r="D304" s="41">
        <v>4271.87164</v>
      </c>
      <c r="E304" s="41">
        <v>4271.87164</v>
      </c>
      <c r="F304" s="41">
        <v>4271.81164</v>
      </c>
      <c r="G304" s="41">
        <v>4298.9216400000005</v>
      </c>
      <c r="H304" s="41">
        <v>4270.9216400000005</v>
      </c>
      <c r="I304" s="41">
        <v>4443.70164</v>
      </c>
      <c r="J304" s="41">
        <v>4398.4616399999995</v>
      </c>
      <c r="K304" s="41">
        <v>4425.25164</v>
      </c>
      <c r="L304" s="41">
        <v>4429.11164</v>
      </c>
      <c r="M304" s="41">
        <v>4333.08164</v>
      </c>
      <c r="N304" s="41">
        <v>4271.2116399999995</v>
      </c>
      <c r="O304" s="41">
        <v>4271.22164</v>
      </c>
      <c r="P304" s="41">
        <v>4271.26164</v>
      </c>
      <c r="Q304" s="41">
        <v>4289.68164</v>
      </c>
      <c r="R304" s="41">
        <v>4312.72164</v>
      </c>
      <c r="S304" s="41">
        <v>4437.76164</v>
      </c>
      <c r="T304" s="41">
        <v>4576.23164</v>
      </c>
      <c r="U304" s="41">
        <v>4444.1716400000005</v>
      </c>
      <c r="V304" s="41">
        <v>4381.28164</v>
      </c>
      <c r="W304" s="41">
        <v>4349.6716400000005</v>
      </c>
      <c r="X304" s="41">
        <v>4270.54164</v>
      </c>
      <c r="Y304" s="41">
        <v>4435.28164</v>
      </c>
    </row>
    <row r="305" spans="1:25" ht="15.75" customHeight="1">
      <c r="A305" s="40">
        <f t="shared" si="7"/>
        <v>44485</v>
      </c>
      <c r="B305" s="41">
        <v>4340.28164</v>
      </c>
      <c r="C305" s="41">
        <v>4287.12164</v>
      </c>
      <c r="D305" s="41">
        <v>4273.36164</v>
      </c>
      <c r="E305" s="41">
        <v>4285.08164</v>
      </c>
      <c r="F305" s="41">
        <v>4286.74164</v>
      </c>
      <c r="G305" s="41">
        <v>4310.78164</v>
      </c>
      <c r="H305" s="41">
        <v>4271.22164</v>
      </c>
      <c r="I305" s="41">
        <v>4294.35164</v>
      </c>
      <c r="J305" s="41">
        <v>4304.31164</v>
      </c>
      <c r="K305" s="41">
        <v>4310.18164</v>
      </c>
      <c r="L305" s="41">
        <v>4383.20164</v>
      </c>
      <c r="M305" s="41">
        <v>4358.63164</v>
      </c>
      <c r="N305" s="41">
        <v>4274.41164</v>
      </c>
      <c r="O305" s="41">
        <v>4271.45164</v>
      </c>
      <c r="P305" s="41">
        <v>4285.40164</v>
      </c>
      <c r="Q305" s="41">
        <v>4306.40164</v>
      </c>
      <c r="R305" s="41">
        <v>4323.70164</v>
      </c>
      <c r="S305" s="41">
        <v>4465.33164</v>
      </c>
      <c r="T305" s="41">
        <v>4604.60164</v>
      </c>
      <c r="U305" s="41">
        <v>4488.69164</v>
      </c>
      <c r="V305" s="41">
        <v>4419.88164</v>
      </c>
      <c r="W305" s="41">
        <v>4391.97164</v>
      </c>
      <c r="X305" s="41">
        <v>4287.83164</v>
      </c>
      <c r="Y305" s="41">
        <v>4392.98164</v>
      </c>
    </row>
    <row r="306" spans="1:25" ht="15.75" customHeight="1">
      <c r="A306" s="40">
        <f t="shared" si="7"/>
        <v>44486</v>
      </c>
      <c r="B306" s="41">
        <v>4286.74164</v>
      </c>
      <c r="C306" s="41">
        <v>4271.86164</v>
      </c>
      <c r="D306" s="41">
        <v>4271.90164</v>
      </c>
      <c r="E306" s="41">
        <v>4271.9216400000005</v>
      </c>
      <c r="F306" s="41">
        <v>4271.88164</v>
      </c>
      <c r="G306" s="41">
        <v>4284.59164</v>
      </c>
      <c r="H306" s="41">
        <v>4271.33164</v>
      </c>
      <c r="I306" s="41">
        <v>4295.49164</v>
      </c>
      <c r="J306" s="41">
        <v>4271.32164</v>
      </c>
      <c r="K306" s="41">
        <v>4271.1716400000005</v>
      </c>
      <c r="L306" s="41">
        <v>4271.15164</v>
      </c>
      <c r="M306" s="41">
        <v>4271.1716400000005</v>
      </c>
      <c r="N306" s="41">
        <v>4271.28164</v>
      </c>
      <c r="O306" s="41">
        <v>4271.32164</v>
      </c>
      <c r="P306" s="41">
        <v>4271.29164</v>
      </c>
      <c r="Q306" s="41">
        <v>4271.34164</v>
      </c>
      <c r="R306" s="41">
        <v>4271.25164</v>
      </c>
      <c r="S306" s="41">
        <v>4345.79164</v>
      </c>
      <c r="T306" s="41">
        <v>4494.48164</v>
      </c>
      <c r="U306" s="41">
        <v>4335.08164</v>
      </c>
      <c r="V306" s="41">
        <v>4308.6716400000005</v>
      </c>
      <c r="W306" s="41">
        <v>4272.35164</v>
      </c>
      <c r="X306" s="41">
        <v>4270.66164</v>
      </c>
      <c r="Y306" s="41">
        <v>4350.36164</v>
      </c>
    </row>
    <row r="307" spans="1:25" ht="15.75" customHeight="1">
      <c r="A307" s="40">
        <f t="shared" si="7"/>
        <v>44487</v>
      </c>
      <c r="B307" s="41">
        <v>4334.58164</v>
      </c>
      <c r="C307" s="41">
        <v>4283.18164</v>
      </c>
      <c r="D307" s="41">
        <v>4271.84164</v>
      </c>
      <c r="E307" s="41">
        <v>4279.36164</v>
      </c>
      <c r="F307" s="41">
        <v>4280.83164</v>
      </c>
      <c r="G307" s="41">
        <v>4325.65164</v>
      </c>
      <c r="H307" s="41">
        <v>4306.78164</v>
      </c>
      <c r="I307" s="41">
        <v>4474.28164</v>
      </c>
      <c r="J307" s="41">
        <v>4409.13164</v>
      </c>
      <c r="K307" s="41">
        <v>4433.63164</v>
      </c>
      <c r="L307" s="41">
        <v>4400.88164</v>
      </c>
      <c r="M307" s="41">
        <v>4301.45164</v>
      </c>
      <c r="N307" s="41">
        <v>4297.18164</v>
      </c>
      <c r="O307" s="41">
        <v>4362.00164</v>
      </c>
      <c r="P307" s="41">
        <v>4398.66164</v>
      </c>
      <c r="Q307" s="41">
        <v>4404.52164</v>
      </c>
      <c r="R307" s="41">
        <v>4417.31164</v>
      </c>
      <c r="S307" s="41">
        <v>4431.70164</v>
      </c>
      <c r="T307" s="41">
        <v>4606.49164</v>
      </c>
      <c r="U307" s="41">
        <v>4489.58164</v>
      </c>
      <c r="V307" s="41">
        <v>4436.18164</v>
      </c>
      <c r="W307" s="41">
        <v>4406.65164</v>
      </c>
      <c r="X307" s="41">
        <v>4290.04164</v>
      </c>
      <c r="Y307" s="41">
        <v>4406.84164</v>
      </c>
    </row>
    <row r="308" spans="1:25" ht="15.75" customHeight="1">
      <c r="A308" s="40">
        <f t="shared" si="7"/>
        <v>44488</v>
      </c>
      <c r="B308" s="41">
        <v>4339.69164</v>
      </c>
      <c r="C308" s="41">
        <v>4284.49164</v>
      </c>
      <c r="D308" s="41">
        <v>4271.51164</v>
      </c>
      <c r="E308" s="41">
        <v>4280.59164</v>
      </c>
      <c r="F308" s="41">
        <v>4281.28164</v>
      </c>
      <c r="G308" s="41">
        <v>4320.54164</v>
      </c>
      <c r="H308" s="41">
        <v>4294.12164</v>
      </c>
      <c r="I308" s="41">
        <v>4455.2916399999995</v>
      </c>
      <c r="J308" s="41">
        <v>4405.87164</v>
      </c>
      <c r="K308" s="41">
        <v>4418.16164</v>
      </c>
      <c r="L308" s="41">
        <v>4387.98164</v>
      </c>
      <c r="M308" s="41">
        <v>4297.25164</v>
      </c>
      <c r="N308" s="41">
        <v>4291.60164</v>
      </c>
      <c r="O308" s="41">
        <v>4356.13164</v>
      </c>
      <c r="P308" s="41">
        <v>4390.93164</v>
      </c>
      <c r="Q308" s="41">
        <v>4396.56164</v>
      </c>
      <c r="R308" s="41">
        <v>4410.06164</v>
      </c>
      <c r="S308" s="41">
        <v>4428.82164</v>
      </c>
      <c r="T308" s="41">
        <v>4605.28164</v>
      </c>
      <c r="U308" s="41">
        <v>4485.89164</v>
      </c>
      <c r="V308" s="41">
        <v>4422.02164</v>
      </c>
      <c r="W308" s="41">
        <v>4398.34164</v>
      </c>
      <c r="X308" s="41">
        <v>4287.9216400000005</v>
      </c>
      <c r="Y308" s="41">
        <v>4390.12164</v>
      </c>
    </row>
    <row r="309" spans="1:25" ht="15.75" customHeight="1">
      <c r="A309" s="40">
        <f t="shared" si="7"/>
        <v>44489</v>
      </c>
      <c r="B309" s="41">
        <v>4343.12164</v>
      </c>
      <c r="C309" s="41">
        <v>4290.32164</v>
      </c>
      <c r="D309" s="41">
        <v>4277.37164</v>
      </c>
      <c r="E309" s="41">
        <v>4286.31164</v>
      </c>
      <c r="F309" s="41">
        <v>4286.79164</v>
      </c>
      <c r="G309" s="41">
        <v>4317.74164</v>
      </c>
      <c r="H309" s="41">
        <v>4314.75164</v>
      </c>
      <c r="I309" s="41">
        <v>4438.4616399999995</v>
      </c>
      <c r="J309" s="41">
        <v>4416.15164</v>
      </c>
      <c r="K309" s="41">
        <v>4477.06164</v>
      </c>
      <c r="L309" s="41">
        <v>4505.97164</v>
      </c>
      <c r="M309" s="41">
        <v>4498.94164</v>
      </c>
      <c r="N309" s="41">
        <v>4484.22164</v>
      </c>
      <c r="O309" s="41">
        <v>4449.31164</v>
      </c>
      <c r="P309" s="41">
        <v>4466.33164</v>
      </c>
      <c r="Q309" s="41">
        <v>4486.68164</v>
      </c>
      <c r="R309" s="41">
        <v>4504.091640000001</v>
      </c>
      <c r="S309" s="41">
        <v>4492.86164</v>
      </c>
      <c r="T309" s="41">
        <v>4602.091640000001</v>
      </c>
      <c r="U309" s="41">
        <v>4490.07164</v>
      </c>
      <c r="V309" s="41">
        <v>4443.591640000001</v>
      </c>
      <c r="W309" s="41">
        <v>4392.66164</v>
      </c>
      <c r="X309" s="41">
        <v>4302.60164</v>
      </c>
      <c r="Y309" s="41">
        <v>4365.59164</v>
      </c>
    </row>
    <row r="310" spans="1:25" ht="15.75" customHeight="1">
      <c r="A310" s="40">
        <f t="shared" si="7"/>
        <v>44490</v>
      </c>
      <c r="B310" s="41">
        <v>4301.94164</v>
      </c>
      <c r="C310" s="41">
        <v>4271.60164</v>
      </c>
      <c r="D310" s="41">
        <v>4275.61164</v>
      </c>
      <c r="E310" s="41">
        <v>4271.69164</v>
      </c>
      <c r="F310" s="41">
        <v>4271.62164</v>
      </c>
      <c r="G310" s="41">
        <v>4296.78164</v>
      </c>
      <c r="H310" s="41">
        <v>4280.12164</v>
      </c>
      <c r="I310" s="41">
        <v>4449.13164</v>
      </c>
      <c r="J310" s="41">
        <v>4405.26164</v>
      </c>
      <c r="K310" s="41">
        <v>4438.7116399999995</v>
      </c>
      <c r="L310" s="41">
        <v>4438.28164</v>
      </c>
      <c r="M310" s="41">
        <v>4353.03164</v>
      </c>
      <c r="N310" s="41">
        <v>4271.08164</v>
      </c>
      <c r="O310" s="41">
        <v>4271.1716400000005</v>
      </c>
      <c r="P310" s="41">
        <v>4280.31164</v>
      </c>
      <c r="Q310" s="41">
        <v>4310.04164</v>
      </c>
      <c r="R310" s="41">
        <v>4327.70164</v>
      </c>
      <c r="S310" s="41">
        <v>4449.43164</v>
      </c>
      <c r="T310" s="41">
        <v>4591.1716400000005</v>
      </c>
      <c r="U310" s="41">
        <v>4471.36164</v>
      </c>
      <c r="V310" s="41">
        <v>4399.74164</v>
      </c>
      <c r="W310" s="41">
        <v>4369.01164</v>
      </c>
      <c r="X310" s="41">
        <v>4278.45164</v>
      </c>
      <c r="Y310" s="41">
        <v>4372.31164</v>
      </c>
    </row>
    <row r="311" spans="1:25" ht="15.75" customHeight="1">
      <c r="A311" s="40">
        <f t="shared" si="7"/>
        <v>44491</v>
      </c>
      <c r="B311" s="41">
        <v>4324.15164</v>
      </c>
      <c r="C311" s="41">
        <v>4285.77164</v>
      </c>
      <c r="D311" s="41">
        <v>4275.64164</v>
      </c>
      <c r="E311" s="41">
        <v>4287.99164</v>
      </c>
      <c r="F311" s="41">
        <v>4291.25164</v>
      </c>
      <c r="G311" s="41">
        <v>4319.41164</v>
      </c>
      <c r="H311" s="41">
        <v>4270.52164</v>
      </c>
      <c r="I311" s="41">
        <v>4270.50164</v>
      </c>
      <c r="J311" s="41">
        <v>4270.59164</v>
      </c>
      <c r="K311" s="41">
        <v>4270.9216400000005</v>
      </c>
      <c r="L311" s="41">
        <v>4270.72164</v>
      </c>
      <c r="M311" s="41">
        <v>4306.70164</v>
      </c>
      <c r="N311" s="41">
        <v>4363.93164</v>
      </c>
      <c r="O311" s="41">
        <v>4333.25164</v>
      </c>
      <c r="P311" s="41">
        <v>4284.62164</v>
      </c>
      <c r="Q311" s="41">
        <v>4389.4216400000005</v>
      </c>
      <c r="R311" s="41">
        <v>4420.6716400000005</v>
      </c>
      <c r="S311" s="41">
        <v>4491.76164</v>
      </c>
      <c r="T311" s="41">
        <v>4528.55164</v>
      </c>
      <c r="U311" s="41">
        <v>4372.05164</v>
      </c>
      <c r="V311" s="41">
        <v>4350.13164</v>
      </c>
      <c r="W311" s="41">
        <v>4315.89164</v>
      </c>
      <c r="X311" s="41">
        <v>4270.26164</v>
      </c>
      <c r="Y311" s="41">
        <v>4427.77164</v>
      </c>
    </row>
    <row r="312" spans="1:25" ht="15.75" customHeight="1">
      <c r="A312" s="40">
        <f t="shared" si="7"/>
        <v>44492</v>
      </c>
      <c r="B312" s="41">
        <v>4345.94164</v>
      </c>
      <c r="C312" s="41">
        <v>4292.81164</v>
      </c>
      <c r="D312" s="41">
        <v>4279.08164</v>
      </c>
      <c r="E312" s="41">
        <v>4293.29164</v>
      </c>
      <c r="F312" s="41">
        <v>4293.32164</v>
      </c>
      <c r="G312" s="41">
        <v>4320.30164</v>
      </c>
      <c r="H312" s="41">
        <v>4270.94164</v>
      </c>
      <c r="I312" s="41">
        <v>4270.85164</v>
      </c>
      <c r="J312" s="41">
        <v>4271.19164</v>
      </c>
      <c r="K312" s="41">
        <v>4270.98164</v>
      </c>
      <c r="L312" s="41">
        <v>4270.98164</v>
      </c>
      <c r="M312" s="41">
        <v>4308.83164</v>
      </c>
      <c r="N312" s="41">
        <v>4361.66164</v>
      </c>
      <c r="O312" s="41">
        <v>4334.25164</v>
      </c>
      <c r="P312" s="41">
        <v>4289.37164</v>
      </c>
      <c r="Q312" s="41">
        <v>4376.94164</v>
      </c>
      <c r="R312" s="41">
        <v>4402.07164</v>
      </c>
      <c r="S312" s="41">
        <v>4490.85164</v>
      </c>
      <c r="T312" s="41">
        <v>4527.86164</v>
      </c>
      <c r="U312" s="41">
        <v>4374.4616399999995</v>
      </c>
      <c r="V312" s="41">
        <v>4358.86164</v>
      </c>
      <c r="W312" s="41">
        <v>4319.95164</v>
      </c>
      <c r="X312" s="41">
        <v>4270.45164</v>
      </c>
      <c r="Y312" s="41">
        <v>4369.49164</v>
      </c>
    </row>
    <row r="313" spans="1:25" ht="15.75" customHeight="1">
      <c r="A313" s="40">
        <f t="shared" si="7"/>
        <v>44493</v>
      </c>
      <c r="B313" s="41">
        <v>4313.11164</v>
      </c>
      <c r="C313" s="41">
        <v>4271.48164</v>
      </c>
      <c r="D313" s="41">
        <v>4277.31164</v>
      </c>
      <c r="E313" s="41">
        <v>4271.62164</v>
      </c>
      <c r="F313" s="41">
        <v>4271.62164</v>
      </c>
      <c r="G313" s="41">
        <v>4313.61164</v>
      </c>
      <c r="H313" s="41">
        <v>4274.87164</v>
      </c>
      <c r="I313" s="41">
        <v>4314.52164</v>
      </c>
      <c r="J313" s="41">
        <v>4280.91164</v>
      </c>
      <c r="K313" s="41">
        <v>4291.81164</v>
      </c>
      <c r="L313" s="41">
        <v>4280.26164</v>
      </c>
      <c r="M313" s="41">
        <v>4271.22164</v>
      </c>
      <c r="N313" s="41">
        <v>4276.47164</v>
      </c>
      <c r="O313" s="41">
        <v>4280.65164</v>
      </c>
      <c r="P313" s="41">
        <v>4271.30164</v>
      </c>
      <c r="Q313" s="41">
        <v>4298.78164</v>
      </c>
      <c r="R313" s="41">
        <v>4332.32164</v>
      </c>
      <c r="S313" s="41">
        <v>4502.10164</v>
      </c>
      <c r="T313" s="41">
        <v>4586.66164</v>
      </c>
      <c r="U313" s="41">
        <v>4454.4616399999995</v>
      </c>
      <c r="V313" s="41">
        <v>4398.58164</v>
      </c>
      <c r="W313" s="41">
        <v>4368.1716400000005</v>
      </c>
      <c r="X313" s="41">
        <v>4279.72164</v>
      </c>
      <c r="Y313" s="41">
        <v>4363.10164</v>
      </c>
    </row>
    <row r="314" spans="1:25" ht="15.75" customHeight="1">
      <c r="A314" s="40">
        <f t="shared" si="7"/>
        <v>44494</v>
      </c>
      <c r="B314" s="41">
        <v>4298.48164</v>
      </c>
      <c r="C314" s="41">
        <v>4271.54164</v>
      </c>
      <c r="D314" s="41">
        <v>4275.64164</v>
      </c>
      <c r="E314" s="41">
        <v>4271.62164</v>
      </c>
      <c r="F314" s="41">
        <v>4271.62164</v>
      </c>
      <c r="G314" s="41">
        <v>4309.1716400000005</v>
      </c>
      <c r="H314" s="41">
        <v>4302.49164</v>
      </c>
      <c r="I314" s="41">
        <v>4458.23164</v>
      </c>
      <c r="J314" s="41">
        <v>4394.00164</v>
      </c>
      <c r="K314" s="41">
        <v>4442.02164</v>
      </c>
      <c r="L314" s="41">
        <v>4464.91164</v>
      </c>
      <c r="M314" s="41">
        <v>4444.12164</v>
      </c>
      <c r="N314" s="41">
        <v>4400.33164</v>
      </c>
      <c r="O314" s="41">
        <v>4380.57164</v>
      </c>
      <c r="P314" s="41">
        <v>4311.30164</v>
      </c>
      <c r="Q314" s="41">
        <v>4428.62164</v>
      </c>
      <c r="R314" s="41">
        <v>4457.73164</v>
      </c>
      <c r="S314" s="41">
        <v>4494.61164</v>
      </c>
      <c r="T314" s="41">
        <v>4547.60164</v>
      </c>
      <c r="U314" s="41">
        <v>4405.08164</v>
      </c>
      <c r="V314" s="41">
        <v>4366.23164</v>
      </c>
      <c r="W314" s="41">
        <v>4348.54164</v>
      </c>
      <c r="X314" s="41">
        <v>4269.41164</v>
      </c>
      <c r="Y314" s="41">
        <v>4384.05164</v>
      </c>
    </row>
    <row r="315" spans="1:25" ht="15.75" customHeight="1">
      <c r="A315" s="40">
        <f t="shared" si="7"/>
        <v>44495</v>
      </c>
      <c r="B315" s="41">
        <v>4319.79164</v>
      </c>
      <c r="C315" s="41">
        <v>4285.28164</v>
      </c>
      <c r="D315" s="41">
        <v>4279.05164</v>
      </c>
      <c r="E315" s="41">
        <v>4289.97164</v>
      </c>
      <c r="F315" s="41">
        <v>4297.79164</v>
      </c>
      <c r="G315" s="41">
        <v>4339.37164</v>
      </c>
      <c r="H315" s="41">
        <v>4358.7116399999995</v>
      </c>
      <c r="I315" s="41">
        <v>4494.19164</v>
      </c>
      <c r="J315" s="41">
        <v>4471.62164</v>
      </c>
      <c r="K315" s="41">
        <v>4504.50164</v>
      </c>
      <c r="L315" s="41">
        <v>4534.51164</v>
      </c>
      <c r="M315" s="41">
        <v>4540.26164</v>
      </c>
      <c r="N315" s="41">
        <v>4541.9616399999995</v>
      </c>
      <c r="O315" s="41">
        <v>4551.55164</v>
      </c>
      <c r="P315" s="41">
        <v>4529.95164</v>
      </c>
      <c r="Q315" s="41">
        <v>4534.22164</v>
      </c>
      <c r="R315" s="41">
        <v>4550.25164</v>
      </c>
      <c r="S315" s="41">
        <v>4543.62164</v>
      </c>
      <c r="T315" s="41">
        <v>4628.73164</v>
      </c>
      <c r="U315" s="41">
        <v>4519.35164</v>
      </c>
      <c r="V315" s="41">
        <v>4483.5416399999995</v>
      </c>
      <c r="W315" s="41">
        <v>4443.39164</v>
      </c>
      <c r="X315" s="41">
        <v>4364.06164</v>
      </c>
      <c r="Y315" s="41">
        <v>4380.9616399999995</v>
      </c>
    </row>
    <row r="316" spans="1:25" ht="15.75" customHeight="1">
      <c r="A316" s="40">
        <f t="shared" si="7"/>
        <v>44496</v>
      </c>
      <c r="B316" s="41">
        <v>4317.41164</v>
      </c>
      <c r="C316" s="41">
        <v>4284.11164</v>
      </c>
      <c r="D316" s="41">
        <v>4277.40164</v>
      </c>
      <c r="E316" s="41">
        <v>4286.14164</v>
      </c>
      <c r="F316" s="41">
        <v>4295.60164</v>
      </c>
      <c r="G316" s="41">
        <v>4322.1716400000005</v>
      </c>
      <c r="H316" s="41">
        <v>4343.44164</v>
      </c>
      <c r="I316" s="41">
        <v>4480.27164</v>
      </c>
      <c r="J316" s="41">
        <v>4447.7916399999995</v>
      </c>
      <c r="K316" s="41">
        <v>4482.10164</v>
      </c>
      <c r="L316" s="41">
        <v>4514.50164</v>
      </c>
      <c r="M316" s="41">
        <v>4525.83164</v>
      </c>
      <c r="N316" s="41">
        <v>4518.13164</v>
      </c>
      <c r="O316" s="41">
        <v>4531.88164</v>
      </c>
      <c r="P316" s="41">
        <v>4502.9216400000005</v>
      </c>
      <c r="Q316" s="41">
        <v>4506.64164</v>
      </c>
      <c r="R316" s="41">
        <v>4516.47164</v>
      </c>
      <c r="S316" s="41">
        <v>4542.40164</v>
      </c>
      <c r="T316" s="41">
        <v>4601.50164</v>
      </c>
      <c r="U316" s="41">
        <v>4500.7916399999995</v>
      </c>
      <c r="V316" s="41">
        <v>4480.20164</v>
      </c>
      <c r="W316" s="41">
        <v>4444.07164</v>
      </c>
      <c r="X316" s="41">
        <v>4362.37164</v>
      </c>
      <c r="Y316" s="41">
        <v>4389.47164</v>
      </c>
    </row>
    <row r="317" spans="1:25" ht="15.75" customHeight="1">
      <c r="A317" s="40">
        <f t="shared" si="7"/>
        <v>44497</v>
      </c>
      <c r="B317" s="41">
        <v>4307.00164</v>
      </c>
      <c r="C317" s="41">
        <v>4282.02164</v>
      </c>
      <c r="D317" s="41">
        <v>4275.40164</v>
      </c>
      <c r="E317" s="41">
        <v>4271.45164</v>
      </c>
      <c r="F317" s="41">
        <v>4271.51164</v>
      </c>
      <c r="G317" s="41">
        <v>4301.93164</v>
      </c>
      <c r="H317" s="41">
        <v>4303.47164</v>
      </c>
      <c r="I317" s="41">
        <v>4445.45164</v>
      </c>
      <c r="J317" s="41">
        <v>4395.18164</v>
      </c>
      <c r="K317" s="41">
        <v>4439.88164</v>
      </c>
      <c r="L317" s="41">
        <v>4503.60164</v>
      </c>
      <c r="M317" s="41">
        <v>4477.591640000001</v>
      </c>
      <c r="N317" s="41">
        <v>4427.49164</v>
      </c>
      <c r="O317" s="41">
        <v>4408.11164</v>
      </c>
      <c r="P317" s="41">
        <v>4393.63164</v>
      </c>
      <c r="Q317" s="41">
        <v>4451.50164</v>
      </c>
      <c r="R317" s="41">
        <v>4491.78164</v>
      </c>
      <c r="S317" s="41">
        <v>4490.35164</v>
      </c>
      <c r="T317" s="41">
        <v>4593.72164</v>
      </c>
      <c r="U317" s="41">
        <v>4475.38164</v>
      </c>
      <c r="V317" s="41">
        <v>4406.06164</v>
      </c>
      <c r="W317" s="41">
        <v>4395.4216400000005</v>
      </c>
      <c r="X317" s="41">
        <v>4278.76164</v>
      </c>
      <c r="Y317" s="41">
        <v>4390.89164</v>
      </c>
    </row>
    <row r="318" spans="1:25" ht="15.75" customHeight="1">
      <c r="A318" s="40">
        <f t="shared" si="7"/>
        <v>44498</v>
      </c>
      <c r="B318" s="41">
        <v>4305.14164</v>
      </c>
      <c r="C318" s="41">
        <v>4277.59164</v>
      </c>
      <c r="D318" s="41">
        <v>4271.68164</v>
      </c>
      <c r="E318" s="41">
        <v>4271.59164</v>
      </c>
      <c r="F318" s="41">
        <v>4271.60164</v>
      </c>
      <c r="G318" s="41">
        <v>4297.54164</v>
      </c>
      <c r="H318" s="41">
        <v>4282.58164</v>
      </c>
      <c r="I318" s="41">
        <v>4425.18164</v>
      </c>
      <c r="J318" s="41">
        <v>4386.95164</v>
      </c>
      <c r="K318" s="41">
        <v>4438.97164</v>
      </c>
      <c r="L318" s="41">
        <v>4487.10164</v>
      </c>
      <c r="M318" s="41">
        <v>4463.24164</v>
      </c>
      <c r="N318" s="41">
        <v>4416.87164</v>
      </c>
      <c r="O318" s="41">
        <v>4392.38164</v>
      </c>
      <c r="P318" s="41">
        <v>4376.89164</v>
      </c>
      <c r="Q318" s="41">
        <v>4444.83164</v>
      </c>
      <c r="R318" s="41">
        <v>4475.28164</v>
      </c>
      <c r="S318" s="41">
        <v>4479.11164</v>
      </c>
      <c r="T318" s="41">
        <v>4575.98164</v>
      </c>
      <c r="U318" s="41">
        <v>4442.57164</v>
      </c>
      <c r="V318" s="41">
        <v>4398.74164</v>
      </c>
      <c r="W318" s="41">
        <v>4361.60164</v>
      </c>
      <c r="X318" s="41">
        <v>4267.27164</v>
      </c>
      <c r="Y318" s="41">
        <v>4384.88164</v>
      </c>
    </row>
    <row r="319" spans="1:25" ht="15.75" customHeight="1">
      <c r="A319" s="40">
        <f t="shared" si="7"/>
        <v>44499</v>
      </c>
      <c r="B319" s="41">
        <v>4357.06799</v>
      </c>
      <c r="C319" s="41">
        <v>4332.97799</v>
      </c>
      <c r="D319" s="41">
        <v>4309.92799</v>
      </c>
      <c r="E319" s="41">
        <v>4298.98799</v>
      </c>
      <c r="F319" s="41">
        <v>4297.09799</v>
      </c>
      <c r="G319" s="41">
        <v>4333.02799</v>
      </c>
      <c r="H319" s="41">
        <v>4314.46799</v>
      </c>
      <c r="I319" s="41">
        <v>4362.97799</v>
      </c>
      <c r="J319" s="41">
        <v>4359.71799</v>
      </c>
      <c r="K319" s="41">
        <v>4355.88799</v>
      </c>
      <c r="L319" s="41">
        <v>4376.61799</v>
      </c>
      <c r="M319" s="41">
        <v>4385.02799</v>
      </c>
      <c r="N319" s="41">
        <v>4396.8579899999995</v>
      </c>
      <c r="O319" s="41">
        <v>4384.44799</v>
      </c>
      <c r="P319" s="41">
        <v>4352.13799</v>
      </c>
      <c r="Q319" s="41">
        <v>4401.53799</v>
      </c>
      <c r="R319" s="41">
        <v>4430.91799</v>
      </c>
      <c r="S319" s="41">
        <v>4553.11799</v>
      </c>
      <c r="T319" s="41">
        <v>4629.63799</v>
      </c>
      <c r="U319" s="41">
        <v>4518.07799</v>
      </c>
      <c r="V319" s="41">
        <v>4462.46799</v>
      </c>
      <c r="W319" s="41">
        <v>4442.98799</v>
      </c>
      <c r="X319" s="41">
        <v>4330.19799</v>
      </c>
      <c r="Y319" s="41">
        <v>4401.14799</v>
      </c>
    </row>
    <row r="320" spans="1:25" ht="15.75" customHeight="1">
      <c r="A320" s="40">
        <f t="shared" si="7"/>
        <v>44500</v>
      </c>
      <c r="B320" s="41">
        <v>4302.25799</v>
      </c>
      <c r="C320" s="41">
        <v>4280.64799</v>
      </c>
      <c r="D320" s="41">
        <v>4271.16799</v>
      </c>
      <c r="E320" s="41">
        <v>4271.21799</v>
      </c>
      <c r="F320" s="41">
        <v>4271.25799</v>
      </c>
      <c r="G320" s="41">
        <v>4288.62799</v>
      </c>
      <c r="H320" s="41">
        <v>4278.88799</v>
      </c>
      <c r="I320" s="41">
        <v>4332.32799</v>
      </c>
      <c r="J320" s="41">
        <v>4334.74799</v>
      </c>
      <c r="K320" s="41">
        <v>4391.21799</v>
      </c>
      <c r="L320" s="41">
        <v>4425.90799</v>
      </c>
      <c r="M320" s="41">
        <v>4441.45799</v>
      </c>
      <c r="N320" s="41">
        <v>4460.96799</v>
      </c>
      <c r="O320" s="41">
        <v>4459.13799</v>
      </c>
      <c r="P320" s="41">
        <v>4455.86799</v>
      </c>
      <c r="Q320" s="41">
        <v>4472.517989999999</v>
      </c>
      <c r="R320" s="41">
        <v>4473.84799</v>
      </c>
      <c r="S320" s="41">
        <v>4543.92799</v>
      </c>
      <c r="T320" s="41">
        <v>4548.79799</v>
      </c>
      <c r="U320" s="41">
        <v>4438.27799</v>
      </c>
      <c r="V320" s="41">
        <v>4408.23799</v>
      </c>
      <c r="W320" s="41">
        <v>4368.01799</v>
      </c>
      <c r="X320" s="41">
        <v>4270.25799</v>
      </c>
      <c r="Y320" s="41">
        <v>4366.30799</v>
      </c>
    </row>
    <row r="321" spans="1:25" ht="15.75" customHeight="1">
      <c r="A321" s="36"/>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5.75" customHeight="1">
      <c r="A322" s="36" t="s">
        <v>73</v>
      </c>
      <c r="B322" s="37"/>
      <c r="C322" s="38" t="s">
        <v>74</v>
      </c>
      <c r="D322" s="37"/>
      <c r="E322" s="37"/>
      <c r="F322" s="37"/>
      <c r="G322" s="37"/>
      <c r="H322" s="37"/>
      <c r="I322" s="37"/>
      <c r="J322" s="37"/>
      <c r="K322" s="37"/>
      <c r="L322" s="37"/>
      <c r="M322" s="37"/>
      <c r="N322" s="37"/>
      <c r="O322" s="37"/>
      <c r="P322" s="37"/>
      <c r="Q322" s="37"/>
      <c r="R322" s="37"/>
      <c r="S322" s="37"/>
      <c r="T322" s="37"/>
      <c r="U322" s="37"/>
      <c r="V322" s="37"/>
      <c r="W322" s="37"/>
      <c r="X322" s="37"/>
      <c r="Y322" s="37"/>
    </row>
    <row r="323" spans="1:25" ht="15.75" customHeight="1">
      <c r="A323" s="36" t="s">
        <v>75</v>
      </c>
      <c r="B323" s="37"/>
      <c r="C323" s="37"/>
      <c r="D323" s="37"/>
      <c r="E323" s="37"/>
      <c r="F323" s="37"/>
      <c r="G323" s="39" t="s">
        <v>116</v>
      </c>
      <c r="H323" s="37"/>
      <c r="I323" s="37"/>
      <c r="J323" s="37"/>
      <c r="K323" s="37"/>
      <c r="L323" s="37"/>
      <c r="M323" s="37"/>
      <c r="N323" s="37"/>
      <c r="O323" s="37"/>
      <c r="P323" s="37"/>
      <c r="Q323" s="37"/>
      <c r="R323" s="37"/>
      <c r="S323" s="37"/>
      <c r="T323" s="37"/>
      <c r="U323" s="37"/>
      <c r="V323" s="37"/>
      <c r="W323" s="37"/>
      <c r="X323" s="37"/>
      <c r="Y323" s="37"/>
    </row>
    <row r="324" spans="1:25" ht="15.75" customHeight="1">
      <c r="A324" s="89" t="s">
        <v>77</v>
      </c>
      <c r="B324" s="92" t="s">
        <v>78</v>
      </c>
      <c r="C324" s="93"/>
      <c r="D324" s="93"/>
      <c r="E324" s="93"/>
      <c r="F324" s="93"/>
      <c r="G324" s="93"/>
      <c r="H324" s="93"/>
      <c r="I324" s="93"/>
      <c r="J324" s="93"/>
      <c r="K324" s="93"/>
      <c r="L324" s="93"/>
      <c r="M324" s="93"/>
      <c r="N324" s="93"/>
      <c r="O324" s="93"/>
      <c r="P324" s="93"/>
      <c r="Q324" s="93"/>
      <c r="R324" s="93"/>
      <c r="S324" s="93"/>
      <c r="T324" s="93"/>
      <c r="U324" s="93"/>
      <c r="V324" s="93"/>
      <c r="W324" s="93"/>
      <c r="X324" s="93"/>
      <c r="Y324" s="94"/>
    </row>
    <row r="325" spans="1:25" ht="15.75" customHeight="1">
      <c r="A325" s="90"/>
      <c r="B325" s="95"/>
      <c r="C325" s="96"/>
      <c r="D325" s="96"/>
      <c r="E325" s="96"/>
      <c r="F325" s="96"/>
      <c r="G325" s="96"/>
      <c r="H325" s="96"/>
      <c r="I325" s="96"/>
      <c r="J325" s="96"/>
      <c r="K325" s="96"/>
      <c r="L325" s="96"/>
      <c r="M325" s="96"/>
      <c r="N325" s="96"/>
      <c r="O325" s="96"/>
      <c r="P325" s="96"/>
      <c r="Q325" s="96"/>
      <c r="R325" s="96"/>
      <c r="S325" s="96"/>
      <c r="T325" s="96"/>
      <c r="U325" s="96"/>
      <c r="V325" s="96"/>
      <c r="W325" s="96"/>
      <c r="X325" s="96"/>
      <c r="Y325" s="97"/>
    </row>
    <row r="326" spans="1:25" ht="15.75" customHeight="1">
      <c r="A326" s="90"/>
      <c r="B326" s="87" t="s">
        <v>79</v>
      </c>
      <c r="C326" s="87" t="s">
        <v>80</v>
      </c>
      <c r="D326" s="87" t="s">
        <v>81</v>
      </c>
      <c r="E326" s="87" t="s">
        <v>82</v>
      </c>
      <c r="F326" s="87" t="s">
        <v>83</v>
      </c>
      <c r="G326" s="87" t="s">
        <v>84</v>
      </c>
      <c r="H326" s="87" t="s">
        <v>85</v>
      </c>
      <c r="I326" s="87" t="s">
        <v>86</v>
      </c>
      <c r="J326" s="87" t="s">
        <v>87</v>
      </c>
      <c r="K326" s="87" t="s">
        <v>88</v>
      </c>
      <c r="L326" s="87" t="s">
        <v>89</v>
      </c>
      <c r="M326" s="87" t="s">
        <v>90</v>
      </c>
      <c r="N326" s="87" t="s">
        <v>91</v>
      </c>
      <c r="O326" s="87" t="s">
        <v>92</v>
      </c>
      <c r="P326" s="87" t="s">
        <v>93</v>
      </c>
      <c r="Q326" s="87" t="s">
        <v>94</v>
      </c>
      <c r="R326" s="87" t="s">
        <v>95</v>
      </c>
      <c r="S326" s="87" t="s">
        <v>96</v>
      </c>
      <c r="T326" s="87" t="s">
        <v>97</v>
      </c>
      <c r="U326" s="87" t="s">
        <v>98</v>
      </c>
      <c r="V326" s="87" t="s">
        <v>99</v>
      </c>
      <c r="W326" s="87" t="s">
        <v>100</v>
      </c>
      <c r="X326" s="87" t="s">
        <v>101</v>
      </c>
      <c r="Y326" s="87" t="s">
        <v>102</v>
      </c>
    </row>
    <row r="327" spans="1:25" ht="15.75" customHeight="1">
      <c r="A327" s="91"/>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row>
    <row r="328" spans="1:25" ht="15.75" customHeight="1">
      <c r="A328" s="40">
        <f>A30</f>
        <v>44470</v>
      </c>
      <c r="B328" s="41">
        <v>3019.84209</v>
      </c>
      <c r="C328" s="41">
        <v>3018.56209</v>
      </c>
      <c r="D328" s="41">
        <v>3018.25209</v>
      </c>
      <c r="E328" s="41">
        <v>3018.14209</v>
      </c>
      <c r="F328" s="41">
        <v>3018.1820900000002</v>
      </c>
      <c r="G328" s="41">
        <v>3018.37209</v>
      </c>
      <c r="H328" s="41">
        <v>3016.4320900000002</v>
      </c>
      <c r="I328" s="41">
        <v>3072.38209</v>
      </c>
      <c r="J328" s="41">
        <v>3053.59209</v>
      </c>
      <c r="K328" s="41">
        <v>3087.19209</v>
      </c>
      <c r="L328" s="41">
        <v>3115.80209</v>
      </c>
      <c r="M328" s="41">
        <v>3138.69209</v>
      </c>
      <c r="N328" s="41">
        <v>3151.2020899999998</v>
      </c>
      <c r="O328" s="41">
        <v>3139.81209</v>
      </c>
      <c r="P328" s="41">
        <v>3109.75209</v>
      </c>
      <c r="Q328" s="41">
        <v>3102.7020899999998</v>
      </c>
      <c r="R328" s="41">
        <v>3087.9920899999997</v>
      </c>
      <c r="S328" s="41">
        <v>3025.82209</v>
      </c>
      <c r="T328" s="41">
        <v>3194.8920900000003</v>
      </c>
      <c r="U328" s="41">
        <v>3070.81209</v>
      </c>
      <c r="V328" s="41">
        <v>3050.03209</v>
      </c>
      <c r="W328" s="41">
        <v>3018.17209</v>
      </c>
      <c r="X328" s="41">
        <v>3018.37209</v>
      </c>
      <c r="Y328" s="41">
        <v>3113.10209</v>
      </c>
    </row>
    <row r="329" spans="1:25" ht="15.75" customHeight="1">
      <c r="A329" s="40">
        <f>A328+1</f>
        <v>44471</v>
      </c>
      <c r="B329" s="41">
        <v>3022.75209</v>
      </c>
      <c r="C329" s="41">
        <v>3019.42209</v>
      </c>
      <c r="D329" s="41">
        <v>3019.42209</v>
      </c>
      <c r="E329" s="41">
        <v>3019.44209</v>
      </c>
      <c r="F329" s="41">
        <v>3019.39209</v>
      </c>
      <c r="G329" s="41">
        <v>3019.32209</v>
      </c>
      <c r="H329" s="41">
        <v>3018.50209</v>
      </c>
      <c r="I329" s="41">
        <v>3095.80209</v>
      </c>
      <c r="J329" s="41">
        <v>3057.1820900000002</v>
      </c>
      <c r="K329" s="41">
        <v>3107.77209</v>
      </c>
      <c r="L329" s="41">
        <v>3152.82209</v>
      </c>
      <c r="M329" s="41">
        <v>3177.96209</v>
      </c>
      <c r="N329" s="41">
        <v>3184.57209</v>
      </c>
      <c r="O329" s="41">
        <v>3173.83209</v>
      </c>
      <c r="P329" s="41">
        <v>3130.98209</v>
      </c>
      <c r="Q329" s="41">
        <v>3114.46209</v>
      </c>
      <c r="R329" s="41">
        <v>3098.9920899999997</v>
      </c>
      <c r="S329" s="41">
        <v>3017.52209</v>
      </c>
      <c r="T329" s="41">
        <v>3244.65209</v>
      </c>
      <c r="U329" s="41">
        <v>3084.17209</v>
      </c>
      <c r="V329" s="41">
        <v>3048.60209</v>
      </c>
      <c r="W329" s="41">
        <v>3015.72209</v>
      </c>
      <c r="X329" s="41">
        <v>3016.34209</v>
      </c>
      <c r="Y329" s="41">
        <v>3124.86209</v>
      </c>
    </row>
    <row r="330" spans="1:25" ht="15.75" customHeight="1">
      <c r="A330" s="40">
        <f aca="true" t="shared" si="8" ref="A330:A358">A329+1</f>
        <v>44472</v>
      </c>
      <c r="B330" s="41">
        <v>3027.35209</v>
      </c>
      <c r="C330" s="41">
        <v>3019.57209</v>
      </c>
      <c r="D330" s="41">
        <v>3019.60209</v>
      </c>
      <c r="E330" s="41">
        <v>3019.62209</v>
      </c>
      <c r="F330" s="41">
        <v>3019.60209</v>
      </c>
      <c r="G330" s="41">
        <v>3021.7420899999997</v>
      </c>
      <c r="H330" s="41">
        <v>3018.81209</v>
      </c>
      <c r="I330" s="41">
        <v>3088.19209</v>
      </c>
      <c r="J330" s="41">
        <v>3068.32209</v>
      </c>
      <c r="K330" s="41">
        <v>3157.77209</v>
      </c>
      <c r="L330" s="41">
        <v>3183.46209</v>
      </c>
      <c r="M330" s="41">
        <v>3194.11209</v>
      </c>
      <c r="N330" s="41">
        <v>3201.4520899999998</v>
      </c>
      <c r="O330" s="41">
        <v>3212.15209</v>
      </c>
      <c r="P330" s="41">
        <v>3168.7020899999998</v>
      </c>
      <c r="Q330" s="41">
        <v>3188.0320899999997</v>
      </c>
      <c r="R330" s="41">
        <v>3205.22209</v>
      </c>
      <c r="S330" s="41">
        <v>3186.22209</v>
      </c>
      <c r="T330" s="41">
        <v>3322.6020900000003</v>
      </c>
      <c r="U330" s="41">
        <v>3224.00209</v>
      </c>
      <c r="V330" s="41">
        <v>3188.81209</v>
      </c>
      <c r="W330" s="41">
        <v>3153.22209</v>
      </c>
      <c r="X330" s="41">
        <v>3027.02209</v>
      </c>
      <c r="Y330" s="41">
        <v>3112.34209</v>
      </c>
    </row>
    <row r="331" spans="1:25" ht="15.75" customHeight="1">
      <c r="A331" s="40">
        <f t="shared" si="8"/>
        <v>44473</v>
      </c>
      <c r="B331" s="41">
        <v>3026.17209</v>
      </c>
      <c r="C331" s="41">
        <v>3019.50209</v>
      </c>
      <c r="D331" s="41">
        <v>3019.61209</v>
      </c>
      <c r="E331" s="41">
        <v>3019.57209</v>
      </c>
      <c r="F331" s="41">
        <v>3019.47209</v>
      </c>
      <c r="G331" s="41">
        <v>3021.63209</v>
      </c>
      <c r="H331" s="41">
        <v>3018.13209</v>
      </c>
      <c r="I331" s="41">
        <v>3123.11209</v>
      </c>
      <c r="J331" s="41">
        <v>3097.67209</v>
      </c>
      <c r="K331" s="41">
        <v>3148.53209</v>
      </c>
      <c r="L331" s="41">
        <v>3175.12209</v>
      </c>
      <c r="M331" s="41">
        <v>3182.9920899999997</v>
      </c>
      <c r="N331" s="41">
        <v>3172.63209</v>
      </c>
      <c r="O331" s="41">
        <v>3183.15209</v>
      </c>
      <c r="P331" s="41">
        <v>3155.98209</v>
      </c>
      <c r="Q331" s="41">
        <v>3160.6820900000002</v>
      </c>
      <c r="R331" s="41">
        <v>3179.80209</v>
      </c>
      <c r="S331" s="41">
        <v>3157.65209</v>
      </c>
      <c r="T331" s="41">
        <v>3255.3220899999997</v>
      </c>
      <c r="U331" s="41">
        <v>3177.50209</v>
      </c>
      <c r="V331" s="41">
        <v>3161.41209</v>
      </c>
      <c r="W331" s="41">
        <v>3128.88209</v>
      </c>
      <c r="X331" s="41">
        <v>3027.47209</v>
      </c>
      <c r="Y331" s="41">
        <v>3088.32209</v>
      </c>
    </row>
    <row r="332" spans="1:25" ht="15.75" customHeight="1">
      <c r="A332" s="40">
        <f t="shared" si="8"/>
        <v>44474</v>
      </c>
      <c r="B332" s="41">
        <v>3023.67209</v>
      </c>
      <c r="C332" s="41">
        <v>3019.82209</v>
      </c>
      <c r="D332" s="41">
        <v>3019.79209</v>
      </c>
      <c r="E332" s="41">
        <v>3019.76209</v>
      </c>
      <c r="F332" s="41">
        <v>3019.7420899999997</v>
      </c>
      <c r="G332" s="41">
        <v>3022.00209</v>
      </c>
      <c r="H332" s="41">
        <v>3019.19209</v>
      </c>
      <c r="I332" s="41">
        <v>3128.98209</v>
      </c>
      <c r="J332" s="41">
        <v>3098.61209</v>
      </c>
      <c r="K332" s="41">
        <v>3154.61209</v>
      </c>
      <c r="L332" s="41">
        <v>3177.31209</v>
      </c>
      <c r="M332" s="41">
        <v>3185.92209</v>
      </c>
      <c r="N332" s="41">
        <v>3193.86209</v>
      </c>
      <c r="O332" s="41">
        <v>3183.77209</v>
      </c>
      <c r="P332" s="41">
        <v>3159.32209</v>
      </c>
      <c r="Q332" s="41">
        <v>3161.05209</v>
      </c>
      <c r="R332" s="41">
        <v>3171.55209</v>
      </c>
      <c r="S332" s="41">
        <v>3150.79209</v>
      </c>
      <c r="T332" s="41">
        <v>3252.8920900000003</v>
      </c>
      <c r="U332" s="41">
        <v>3176.06209</v>
      </c>
      <c r="V332" s="41">
        <v>3151.86209</v>
      </c>
      <c r="W332" s="41">
        <v>3117.87209</v>
      </c>
      <c r="X332" s="41">
        <v>3022.30209</v>
      </c>
      <c r="Y332" s="41">
        <v>3079.54209</v>
      </c>
    </row>
    <row r="333" spans="1:25" ht="15.75" customHeight="1">
      <c r="A333" s="40">
        <f t="shared" si="8"/>
        <v>44475</v>
      </c>
      <c r="B333" s="41">
        <v>3032.34209</v>
      </c>
      <c r="C333" s="41">
        <v>3022.29209</v>
      </c>
      <c r="D333" s="41">
        <v>3020.1820900000002</v>
      </c>
      <c r="E333" s="41">
        <v>3019.01209</v>
      </c>
      <c r="F333" s="41">
        <v>3023.42209</v>
      </c>
      <c r="G333" s="41">
        <v>3029.31209</v>
      </c>
      <c r="H333" s="41">
        <v>3018.9920899999997</v>
      </c>
      <c r="I333" s="41">
        <v>3033.89209</v>
      </c>
      <c r="J333" s="41">
        <v>3054.71209</v>
      </c>
      <c r="K333" s="41">
        <v>3136.98209</v>
      </c>
      <c r="L333" s="41">
        <v>3155.28209</v>
      </c>
      <c r="M333" s="41">
        <v>3156.9520899999998</v>
      </c>
      <c r="N333" s="41">
        <v>3157.31209</v>
      </c>
      <c r="O333" s="41">
        <v>3083.14209</v>
      </c>
      <c r="P333" s="41">
        <v>3076.91209</v>
      </c>
      <c r="Q333" s="41">
        <v>3083.46209</v>
      </c>
      <c r="R333" s="41">
        <v>3177.48209</v>
      </c>
      <c r="S333" s="41">
        <v>3166.9920899999997</v>
      </c>
      <c r="T333" s="41">
        <v>3254.51209</v>
      </c>
      <c r="U333" s="41">
        <v>3191.11209</v>
      </c>
      <c r="V333" s="41">
        <v>3159.4520899999998</v>
      </c>
      <c r="W333" s="41">
        <v>3147.72209</v>
      </c>
      <c r="X333" s="41">
        <v>3061.94209</v>
      </c>
      <c r="Y333" s="41">
        <v>3049.71209</v>
      </c>
    </row>
    <row r="334" spans="1:25" ht="15.75" customHeight="1">
      <c r="A334" s="40">
        <f t="shared" si="8"/>
        <v>44476</v>
      </c>
      <c r="B334" s="41">
        <v>3024.39209</v>
      </c>
      <c r="C334" s="41">
        <v>3018.85209</v>
      </c>
      <c r="D334" s="41">
        <v>3018.08209</v>
      </c>
      <c r="E334" s="41">
        <v>3014.59209</v>
      </c>
      <c r="F334" s="41">
        <v>3019.4520899999998</v>
      </c>
      <c r="G334" s="41">
        <v>3023.00209</v>
      </c>
      <c r="H334" s="41">
        <v>3026.41209</v>
      </c>
      <c r="I334" s="41">
        <v>3052.23209</v>
      </c>
      <c r="J334" s="41">
        <v>3049.25209</v>
      </c>
      <c r="K334" s="41">
        <v>3064.32209</v>
      </c>
      <c r="L334" s="41">
        <v>3069.28209</v>
      </c>
      <c r="M334" s="41">
        <v>3066.87209</v>
      </c>
      <c r="N334" s="41">
        <v>3062.35209</v>
      </c>
      <c r="O334" s="41">
        <v>3055.44209</v>
      </c>
      <c r="P334" s="41">
        <v>3059.41209</v>
      </c>
      <c r="Q334" s="41">
        <v>3063.44209</v>
      </c>
      <c r="R334" s="41">
        <v>3069.86209</v>
      </c>
      <c r="S334" s="41">
        <v>3068.58209</v>
      </c>
      <c r="T334" s="41">
        <v>3244.86209</v>
      </c>
      <c r="U334" s="41">
        <v>3169.80209</v>
      </c>
      <c r="V334" s="41">
        <v>3058.15209</v>
      </c>
      <c r="W334" s="41">
        <v>3046.90209</v>
      </c>
      <c r="X334" s="41">
        <v>3026.89209</v>
      </c>
      <c r="Y334" s="41">
        <v>3033.39209</v>
      </c>
    </row>
    <row r="335" spans="1:25" ht="15.75" customHeight="1">
      <c r="A335" s="40">
        <f t="shared" si="8"/>
        <v>44477</v>
      </c>
      <c r="B335" s="41">
        <v>3026.75209</v>
      </c>
      <c r="C335" s="41">
        <v>3020.37209</v>
      </c>
      <c r="D335" s="41">
        <v>3019.17209</v>
      </c>
      <c r="E335" s="41">
        <v>3016.56209</v>
      </c>
      <c r="F335" s="41">
        <v>3020.98209</v>
      </c>
      <c r="G335" s="41">
        <v>3033.6820900000002</v>
      </c>
      <c r="H335" s="41">
        <v>3046.96209</v>
      </c>
      <c r="I335" s="41">
        <v>3130.4920899999997</v>
      </c>
      <c r="J335" s="41">
        <v>3114.6820900000002</v>
      </c>
      <c r="K335" s="41">
        <v>3136.46209</v>
      </c>
      <c r="L335" s="41">
        <v>3155.13209</v>
      </c>
      <c r="M335" s="41">
        <v>3156.96209</v>
      </c>
      <c r="N335" s="41">
        <v>3156.77209</v>
      </c>
      <c r="O335" s="41">
        <v>3164.69209</v>
      </c>
      <c r="P335" s="41">
        <v>3146.69209</v>
      </c>
      <c r="Q335" s="41">
        <v>3150.50209</v>
      </c>
      <c r="R335" s="41">
        <v>3157.2420899999997</v>
      </c>
      <c r="S335" s="41">
        <v>3197.41209</v>
      </c>
      <c r="T335" s="41">
        <v>3263.62209</v>
      </c>
      <c r="U335" s="41">
        <v>3175.83209</v>
      </c>
      <c r="V335" s="41">
        <v>3151.05209</v>
      </c>
      <c r="W335" s="41">
        <v>3129.84209</v>
      </c>
      <c r="X335" s="41">
        <v>3061.67209</v>
      </c>
      <c r="Y335" s="41">
        <v>3076.36209</v>
      </c>
    </row>
    <row r="336" spans="1:25" ht="15.75" customHeight="1">
      <c r="A336" s="40">
        <f t="shared" si="8"/>
        <v>44478</v>
      </c>
      <c r="B336" s="41">
        <v>3051.87209</v>
      </c>
      <c r="C336" s="41">
        <v>3031.71209</v>
      </c>
      <c r="D336" s="41">
        <v>3024.86209</v>
      </c>
      <c r="E336" s="41">
        <v>3030.9320900000002</v>
      </c>
      <c r="F336" s="41">
        <v>3029.71209</v>
      </c>
      <c r="G336" s="41">
        <v>3046.37209</v>
      </c>
      <c r="H336" s="41">
        <v>3044.22209</v>
      </c>
      <c r="I336" s="41">
        <v>3067.73209</v>
      </c>
      <c r="J336" s="41">
        <v>3073.16209</v>
      </c>
      <c r="K336" s="41">
        <v>3104.73209</v>
      </c>
      <c r="L336" s="41">
        <v>3115.9520899999998</v>
      </c>
      <c r="M336" s="41">
        <v>3116.03209</v>
      </c>
      <c r="N336" s="41">
        <v>3109.37209</v>
      </c>
      <c r="O336" s="41">
        <v>3091.85209</v>
      </c>
      <c r="P336" s="41">
        <v>3091.98209</v>
      </c>
      <c r="Q336" s="41">
        <v>3099.14209</v>
      </c>
      <c r="R336" s="41">
        <v>3113.02209</v>
      </c>
      <c r="S336" s="41">
        <v>3216.87209</v>
      </c>
      <c r="T336" s="41">
        <v>3269.55209</v>
      </c>
      <c r="U336" s="41">
        <v>3197.41209</v>
      </c>
      <c r="V336" s="41">
        <v>3083.4920899999997</v>
      </c>
      <c r="W336" s="41">
        <v>3073.37209</v>
      </c>
      <c r="X336" s="41">
        <v>3041.10209</v>
      </c>
      <c r="Y336" s="41">
        <v>3081.38209</v>
      </c>
    </row>
    <row r="337" spans="1:25" ht="15.75" customHeight="1">
      <c r="A337" s="40">
        <f t="shared" si="8"/>
        <v>44479</v>
      </c>
      <c r="B337" s="41">
        <v>3068.55209</v>
      </c>
      <c r="C337" s="41">
        <v>3031.97209</v>
      </c>
      <c r="D337" s="41">
        <v>3023.52209</v>
      </c>
      <c r="E337" s="41">
        <v>3028.52209</v>
      </c>
      <c r="F337" s="41">
        <v>3030.01209</v>
      </c>
      <c r="G337" s="41">
        <v>3051.04209</v>
      </c>
      <c r="H337" s="41">
        <v>3039.87209</v>
      </c>
      <c r="I337" s="41">
        <v>3119.63209</v>
      </c>
      <c r="J337" s="41">
        <v>3102.9320900000002</v>
      </c>
      <c r="K337" s="41">
        <v>3169.61209</v>
      </c>
      <c r="L337" s="41">
        <v>3201.05209</v>
      </c>
      <c r="M337" s="41">
        <v>3191.0720899999997</v>
      </c>
      <c r="N337" s="41">
        <v>3183.75209</v>
      </c>
      <c r="O337" s="41">
        <v>3157.31209</v>
      </c>
      <c r="P337" s="41">
        <v>3171.00209</v>
      </c>
      <c r="Q337" s="41">
        <v>3184.59209</v>
      </c>
      <c r="R337" s="41">
        <v>3196.29209</v>
      </c>
      <c r="S337" s="41">
        <v>3195.75209</v>
      </c>
      <c r="T337" s="41">
        <v>3291.79209</v>
      </c>
      <c r="U337" s="41">
        <v>3209.3520900000003</v>
      </c>
      <c r="V337" s="41">
        <v>3189.71209</v>
      </c>
      <c r="W337" s="41">
        <v>3134.72209</v>
      </c>
      <c r="X337" s="41">
        <v>3038.65209</v>
      </c>
      <c r="Y337" s="41">
        <v>3108.98209</v>
      </c>
    </row>
    <row r="338" spans="1:25" ht="15.75" customHeight="1">
      <c r="A338" s="40">
        <f t="shared" si="8"/>
        <v>44480</v>
      </c>
      <c r="B338" s="41">
        <v>3081.81209</v>
      </c>
      <c r="C338" s="41">
        <v>3038.03209</v>
      </c>
      <c r="D338" s="41">
        <v>3025.51209</v>
      </c>
      <c r="E338" s="41">
        <v>3035.4520899999998</v>
      </c>
      <c r="F338" s="41">
        <v>3034.92209</v>
      </c>
      <c r="G338" s="41">
        <v>3072.31209</v>
      </c>
      <c r="H338" s="41">
        <v>3065.17209</v>
      </c>
      <c r="I338" s="41">
        <v>3211.06209</v>
      </c>
      <c r="J338" s="41">
        <v>3176.89209</v>
      </c>
      <c r="K338" s="41">
        <v>3236.25209</v>
      </c>
      <c r="L338" s="41">
        <v>3270.9320900000002</v>
      </c>
      <c r="M338" s="41">
        <v>3264.38209</v>
      </c>
      <c r="N338" s="41">
        <v>3251.1820900000002</v>
      </c>
      <c r="O338" s="41">
        <v>3214.3220899999997</v>
      </c>
      <c r="P338" s="41">
        <v>3234.40209</v>
      </c>
      <c r="Q338" s="41">
        <v>3253.16209</v>
      </c>
      <c r="R338" s="41">
        <v>3269.76209</v>
      </c>
      <c r="S338" s="41">
        <v>3236.67209</v>
      </c>
      <c r="T338" s="41">
        <v>3343.4920899999997</v>
      </c>
      <c r="U338" s="41">
        <v>3241.66209</v>
      </c>
      <c r="V338" s="41">
        <v>3198.83209</v>
      </c>
      <c r="W338" s="41">
        <v>3144.51209</v>
      </c>
      <c r="X338" s="41">
        <v>3045.56209</v>
      </c>
      <c r="Y338" s="41">
        <v>3135.42209</v>
      </c>
    </row>
    <row r="339" spans="1:25" ht="15.75" customHeight="1">
      <c r="A339" s="40">
        <f t="shared" si="8"/>
        <v>44481</v>
      </c>
      <c r="B339" s="41">
        <v>3093.50209</v>
      </c>
      <c r="C339" s="41">
        <v>3042.07209</v>
      </c>
      <c r="D339" s="41">
        <v>3026.73209</v>
      </c>
      <c r="E339" s="41">
        <v>3039.03209</v>
      </c>
      <c r="F339" s="41">
        <v>3038.35209</v>
      </c>
      <c r="G339" s="41">
        <v>3083.92209</v>
      </c>
      <c r="H339" s="41">
        <v>3073.00209</v>
      </c>
      <c r="I339" s="41">
        <v>3213.17209</v>
      </c>
      <c r="J339" s="41">
        <v>3182.76209</v>
      </c>
      <c r="K339" s="41">
        <v>3242.51209</v>
      </c>
      <c r="L339" s="41">
        <v>3260.52209</v>
      </c>
      <c r="M339" s="41">
        <v>3264.6020900000003</v>
      </c>
      <c r="N339" s="41">
        <v>3242.01209</v>
      </c>
      <c r="O339" s="41">
        <v>3207.42209</v>
      </c>
      <c r="P339" s="41">
        <v>3226.4320900000002</v>
      </c>
      <c r="Q339" s="41">
        <v>3244.3920900000003</v>
      </c>
      <c r="R339" s="41">
        <v>3260.7420899999997</v>
      </c>
      <c r="S339" s="41">
        <v>3234.31209</v>
      </c>
      <c r="T339" s="41">
        <v>3311.87209</v>
      </c>
      <c r="U339" s="41">
        <v>3220.13209</v>
      </c>
      <c r="V339" s="41">
        <v>3195.56209</v>
      </c>
      <c r="W339" s="41">
        <v>3137.21209</v>
      </c>
      <c r="X339" s="41">
        <v>3041.98209</v>
      </c>
      <c r="Y339" s="41">
        <v>3111.17209</v>
      </c>
    </row>
    <row r="340" spans="1:25" ht="15.75" customHeight="1">
      <c r="A340" s="40">
        <f t="shared" si="8"/>
        <v>44482</v>
      </c>
      <c r="B340" s="41">
        <v>3078.28209</v>
      </c>
      <c r="C340" s="41">
        <v>3028.41209</v>
      </c>
      <c r="D340" s="41">
        <v>3019.69209</v>
      </c>
      <c r="E340" s="41">
        <v>3027.26209</v>
      </c>
      <c r="F340" s="41">
        <v>3027.7020899999998</v>
      </c>
      <c r="G340" s="41">
        <v>3057.33209</v>
      </c>
      <c r="H340" s="41">
        <v>3018.98209</v>
      </c>
      <c r="I340" s="41">
        <v>3019.16209</v>
      </c>
      <c r="J340" s="41">
        <v>3027.29209</v>
      </c>
      <c r="K340" s="41">
        <v>3027.56209</v>
      </c>
      <c r="L340" s="41">
        <v>3027.92209</v>
      </c>
      <c r="M340" s="41">
        <v>3102.05209</v>
      </c>
      <c r="N340" s="41">
        <v>3125.50209</v>
      </c>
      <c r="O340" s="41">
        <v>3146.17209</v>
      </c>
      <c r="P340" s="41">
        <v>3099.79209</v>
      </c>
      <c r="Q340" s="41">
        <v>3120.51209</v>
      </c>
      <c r="R340" s="41">
        <v>3135.2420899999997</v>
      </c>
      <c r="S340" s="41">
        <v>3194.52209</v>
      </c>
      <c r="T340" s="41">
        <v>3279.81209</v>
      </c>
      <c r="U340" s="41">
        <v>3151.4920899999997</v>
      </c>
      <c r="V340" s="41">
        <v>3151.23209</v>
      </c>
      <c r="W340" s="41">
        <v>3128.36209</v>
      </c>
      <c r="X340" s="41">
        <v>3050.79209</v>
      </c>
      <c r="Y340" s="41">
        <v>3143.28209</v>
      </c>
    </row>
    <row r="341" spans="1:25" ht="15.75" customHeight="1">
      <c r="A341" s="40">
        <f t="shared" si="8"/>
        <v>44483</v>
      </c>
      <c r="B341" s="41">
        <v>3065.80209</v>
      </c>
      <c r="C341" s="41">
        <v>3021.52209</v>
      </c>
      <c r="D341" s="41">
        <v>3019.88209</v>
      </c>
      <c r="E341" s="41">
        <v>3022.42209</v>
      </c>
      <c r="F341" s="41">
        <v>3022.28209</v>
      </c>
      <c r="G341" s="41">
        <v>3047.25209</v>
      </c>
      <c r="H341" s="41">
        <v>3018.91209</v>
      </c>
      <c r="I341" s="41">
        <v>3018.96209</v>
      </c>
      <c r="J341" s="41">
        <v>3019.23209</v>
      </c>
      <c r="K341" s="41">
        <v>3019.17209</v>
      </c>
      <c r="L341" s="41">
        <v>3019.1820900000002</v>
      </c>
      <c r="M341" s="41">
        <v>3094.52209</v>
      </c>
      <c r="N341" s="41">
        <v>3122.67209</v>
      </c>
      <c r="O341" s="41">
        <v>3142.36209</v>
      </c>
      <c r="P341" s="41">
        <v>3094.78209</v>
      </c>
      <c r="Q341" s="41">
        <v>3115.09209</v>
      </c>
      <c r="R341" s="41">
        <v>3134.89209</v>
      </c>
      <c r="S341" s="41">
        <v>3194.65209</v>
      </c>
      <c r="T341" s="41">
        <v>3292.47209</v>
      </c>
      <c r="U341" s="41">
        <v>3142.42209</v>
      </c>
      <c r="V341" s="41">
        <v>3137.02209</v>
      </c>
      <c r="W341" s="41">
        <v>3118.53209</v>
      </c>
      <c r="X341" s="41">
        <v>3031.07209</v>
      </c>
      <c r="Y341" s="41">
        <v>3140.04209</v>
      </c>
    </row>
    <row r="342" spans="1:25" ht="15.75" customHeight="1">
      <c r="A342" s="40">
        <f t="shared" si="8"/>
        <v>44484</v>
      </c>
      <c r="B342" s="41">
        <v>3047.7420899999997</v>
      </c>
      <c r="C342" s="41">
        <v>3019.87209</v>
      </c>
      <c r="D342" s="41">
        <v>3019.91209</v>
      </c>
      <c r="E342" s="41">
        <v>3019.91209</v>
      </c>
      <c r="F342" s="41">
        <v>3019.85209</v>
      </c>
      <c r="G342" s="41">
        <v>3046.96209</v>
      </c>
      <c r="H342" s="41">
        <v>3018.96209</v>
      </c>
      <c r="I342" s="41">
        <v>3191.7420899999997</v>
      </c>
      <c r="J342" s="41">
        <v>3146.50209</v>
      </c>
      <c r="K342" s="41">
        <v>3173.29209</v>
      </c>
      <c r="L342" s="41">
        <v>3177.15209</v>
      </c>
      <c r="M342" s="41">
        <v>3081.12209</v>
      </c>
      <c r="N342" s="41">
        <v>3019.25209</v>
      </c>
      <c r="O342" s="41">
        <v>3019.26209</v>
      </c>
      <c r="P342" s="41">
        <v>3019.30209</v>
      </c>
      <c r="Q342" s="41">
        <v>3037.72209</v>
      </c>
      <c r="R342" s="41">
        <v>3060.76209</v>
      </c>
      <c r="S342" s="41">
        <v>3185.80209</v>
      </c>
      <c r="T342" s="41">
        <v>3324.27209</v>
      </c>
      <c r="U342" s="41">
        <v>3192.21209</v>
      </c>
      <c r="V342" s="41">
        <v>3129.32209</v>
      </c>
      <c r="W342" s="41">
        <v>3097.71209</v>
      </c>
      <c r="X342" s="41">
        <v>3018.58209</v>
      </c>
      <c r="Y342" s="41">
        <v>3183.32209</v>
      </c>
    </row>
    <row r="343" spans="1:25" ht="15.75" customHeight="1">
      <c r="A343" s="40">
        <f t="shared" si="8"/>
        <v>44485</v>
      </c>
      <c r="B343" s="41">
        <v>3088.32209</v>
      </c>
      <c r="C343" s="41">
        <v>3035.16209</v>
      </c>
      <c r="D343" s="41">
        <v>3021.40209</v>
      </c>
      <c r="E343" s="41">
        <v>3033.12209</v>
      </c>
      <c r="F343" s="41">
        <v>3034.78209</v>
      </c>
      <c r="G343" s="41">
        <v>3058.82209</v>
      </c>
      <c r="H343" s="41">
        <v>3019.26209</v>
      </c>
      <c r="I343" s="41">
        <v>3042.39209</v>
      </c>
      <c r="J343" s="41">
        <v>3052.35209</v>
      </c>
      <c r="K343" s="41">
        <v>3058.22209</v>
      </c>
      <c r="L343" s="41">
        <v>3131.2420899999997</v>
      </c>
      <c r="M343" s="41">
        <v>3106.67209</v>
      </c>
      <c r="N343" s="41">
        <v>3022.4520899999998</v>
      </c>
      <c r="O343" s="41">
        <v>3019.4920899999997</v>
      </c>
      <c r="P343" s="41">
        <v>3033.44209</v>
      </c>
      <c r="Q343" s="41">
        <v>3054.44209</v>
      </c>
      <c r="R343" s="41">
        <v>3071.7420899999997</v>
      </c>
      <c r="S343" s="41">
        <v>3213.37209</v>
      </c>
      <c r="T343" s="41">
        <v>3352.6420900000003</v>
      </c>
      <c r="U343" s="41">
        <v>3236.73209</v>
      </c>
      <c r="V343" s="41">
        <v>3167.92209</v>
      </c>
      <c r="W343" s="41">
        <v>3140.01209</v>
      </c>
      <c r="X343" s="41">
        <v>3035.87209</v>
      </c>
      <c r="Y343" s="41">
        <v>3141.02209</v>
      </c>
    </row>
    <row r="344" spans="1:25" ht="15.75">
      <c r="A344" s="40">
        <f t="shared" si="8"/>
        <v>44486</v>
      </c>
      <c r="B344" s="41">
        <v>3034.78209</v>
      </c>
      <c r="C344" s="41">
        <v>3019.90209</v>
      </c>
      <c r="D344" s="41">
        <v>3019.94209</v>
      </c>
      <c r="E344" s="41">
        <v>3019.96209</v>
      </c>
      <c r="F344" s="41">
        <v>3019.92209</v>
      </c>
      <c r="G344" s="41">
        <v>3032.63209</v>
      </c>
      <c r="H344" s="41">
        <v>3019.37209</v>
      </c>
      <c r="I344" s="41">
        <v>3043.53209</v>
      </c>
      <c r="J344" s="41">
        <v>3019.36209</v>
      </c>
      <c r="K344" s="41">
        <v>3019.21209</v>
      </c>
      <c r="L344" s="41">
        <v>3019.19209</v>
      </c>
      <c r="M344" s="41">
        <v>3019.21209</v>
      </c>
      <c r="N344" s="41">
        <v>3019.32209</v>
      </c>
      <c r="O344" s="41">
        <v>3019.36209</v>
      </c>
      <c r="P344" s="41">
        <v>3019.33209</v>
      </c>
      <c r="Q344" s="41">
        <v>3019.38209</v>
      </c>
      <c r="R344" s="41">
        <v>3019.29209</v>
      </c>
      <c r="S344" s="41">
        <v>3093.83209</v>
      </c>
      <c r="T344" s="41">
        <v>3242.52209</v>
      </c>
      <c r="U344" s="41">
        <v>3083.12209</v>
      </c>
      <c r="V344" s="41">
        <v>3056.71209</v>
      </c>
      <c r="W344" s="41">
        <v>3020.39209</v>
      </c>
      <c r="X344" s="41">
        <v>3018.7020899999998</v>
      </c>
      <c r="Y344" s="41">
        <v>3098.40209</v>
      </c>
    </row>
    <row r="345" spans="1:25" ht="15.75">
      <c r="A345" s="40">
        <f t="shared" si="8"/>
        <v>44487</v>
      </c>
      <c r="B345" s="41">
        <v>3082.62209</v>
      </c>
      <c r="C345" s="41">
        <v>3031.22209</v>
      </c>
      <c r="D345" s="41">
        <v>3019.88209</v>
      </c>
      <c r="E345" s="41">
        <v>3027.40209</v>
      </c>
      <c r="F345" s="41">
        <v>3028.87209</v>
      </c>
      <c r="G345" s="41">
        <v>3073.69209</v>
      </c>
      <c r="H345" s="41">
        <v>3054.82209</v>
      </c>
      <c r="I345" s="41">
        <v>3222.3220899999997</v>
      </c>
      <c r="J345" s="41">
        <v>3157.17209</v>
      </c>
      <c r="K345" s="41">
        <v>3181.67209</v>
      </c>
      <c r="L345" s="41">
        <v>3148.92209</v>
      </c>
      <c r="M345" s="41">
        <v>3049.4920899999997</v>
      </c>
      <c r="N345" s="41">
        <v>3045.22209</v>
      </c>
      <c r="O345" s="41">
        <v>3110.04209</v>
      </c>
      <c r="P345" s="41">
        <v>3146.7020899999998</v>
      </c>
      <c r="Q345" s="41">
        <v>3152.56209</v>
      </c>
      <c r="R345" s="41">
        <v>3165.35209</v>
      </c>
      <c r="S345" s="41">
        <v>3179.7420899999997</v>
      </c>
      <c r="T345" s="41">
        <v>3354.5320899999997</v>
      </c>
      <c r="U345" s="41">
        <v>3237.62209</v>
      </c>
      <c r="V345" s="41">
        <v>3184.22209</v>
      </c>
      <c r="W345" s="41">
        <v>3154.69209</v>
      </c>
      <c r="X345" s="41">
        <v>3038.08209</v>
      </c>
      <c r="Y345" s="41">
        <v>3154.88209</v>
      </c>
    </row>
    <row r="346" spans="1:25" ht="15.75">
      <c r="A346" s="40">
        <f t="shared" si="8"/>
        <v>44488</v>
      </c>
      <c r="B346" s="41">
        <v>3087.73209</v>
      </c>
      <c r="C346" s="41">
        <v>3032.53209</v>
      </c>
      <c r="D346" s="41">
        <v>3019.55209</v>
      </c>
      <c r="E346" s="41">
        <v>3028.63209</v>
      </c>
      <c r="F346" s="41">
        <v>3029.32209</v>
      </c>
      <c r="G346" s="41">
        <v>3068.58209</v>
      </c>
      <c r="H346" s="41">
        <v>3042.16209</v>
      </c>
      <c r="I346" s="41">
        <v>3203.33209</v>
      </c>
      <c r="J346" s="41">
        <v>3153.91209</v>
      </c>
      <c r="K346" s="41">
        <v>3166.2020899999998</v>
      </c>
      <c r="L346" s="41">
        <v>3136.02209</v>
      </c>
      <c r="M346" s="41">
        <v>3045.29209</v>
      </c>
      <c r="N346" s="41">
        <v>3039.64209</v>
      </c>
      <c r="O346" s="41">
        <v>3104.17209</v>
      </c>
      <c r="P346" s="41">
        <v>3138.97209</v>
      </c>
      <c r="Q346" s="41">
        <v>3144.60209</v>
      </c>
      <c r="R346" s="41">
        <v>3158.10209</v>
      </c>
      <c r="S346" s="41">
        <v>3176.86209</v>
      </c>
      <c r="T346" s="41">
        <v>3353.3220899999997</v>
      </c>
      <c r="U346" s="41">
        <v>3233.9320900000002</v>
      </c>
      <c r="V346" s="41">
        <v>3170.06209</v>
      </c>
      <c r="W346" s="41">
        <v>3146.38209</v>
      </c>
      <c r="X346" s="41">
        <v>3035.96209</v>
      </c>
      <c r="Y346" s="41">
        <v>3138.16209</v>
      </c>
    </row>
    <row r="347" spans="1:25" ht="15.75">
      <c r="A347" s="40">
        <f t="shared" si="8"/>
        <v>44489</v>
      </c>
      <c r="B347" s="41">
        <v>3091.16209</v>
      </c>
      <c r="C347" s="41">
        <v>3038.36209</v>
      </c>
      <c r="D347" s="41">
        <v>3025.41209</v>
      </c>
      <c r="E347" s="41">
        <v>3034.35209</v>
      </c>
      <c r="F347" s="41">
        <v>3034.83209</v>
      </c>
      <c r="G347" s="41">
        <v>3065.78209</v>
      </c>
      <c r="H347" s="41">
        <v>3062.79209</v>
      </c>
      <c r="I347" s="41">
        <v>3186.50209</v>
      </c>
      <c r="J347" s="41">
        <v>3164.19209</v>
      </c>
      <c r="K347" s="41">
        <v>3225.1020900000003</v>
      </c>
      <c r="L347" s="41">
        <v>3254.01209</v>
      </c>
      <c r="M347" s="41">
        <v>3246.98209</v>
      </c>
      <c r="N347" s="41">
        <v>3232.26209</v>
      </c>
      <c r="O347" s="41">
        <v>3197.3520900000003</v>
      </c>
      <c r="P347" s="41">
        <v>3214.37209</v>
      </c>
      <c r="Q347" s="41">
        <v>3234.72209</v>
      </c>
      <c r="R347" s="41">
        <v>3252.13209</v>
      </c>
      <c r="S347" s="41">
        <v>3240.90209</v>
      </c>
      <c r="T347" s="41">
        <v>3350.13209</v>
      </c>
      <c r="U347" s="41">
        <v>3238.11209</v>
      </c>
      <c r="V347" s="41">
        <v>3191.63209</v>
      </c>
      <c r="W347" s="41">
        <v>3140.7020899999998</v>
      </c>
      <c r="X347" s="41">
        <v>3050.64209</v>
      </c>
      <c r="Y347" s="41">
        <v>3113.63209</v>
      </c>
    </row>
    <row r="348" spans="1:25" ht="15.75">
      <c r="A348" s="40">
        <f t="shared" si="8"/>
        <v>44490</v>
      </c>
      <c r="B348" s="41">
        <v>3049.98209</v>
      </c>
      <c r="C348" s="41">
        <v>3019.64209</v>
      </c>
      <c r="D348" s="41">
        <v>3023.65209</v>
      </c>
      <c r="E348" s="41">
        <v>3019.73209</v>
      </c>
      <c r="F348" s="41">
        <v>3019.66209</v>
      </c>
      <c r="G348" s="41">
        <v>3044.82209</v>
      </c>
      <c r="H348" s="41">
        <v>3028.16209</v>
      </c>
      <c r="I348" s="41">
        <v>3197.17209</v>
      </c>
      <c r="J348" s="41">
        <v>3153.30209</v>
      </c>
      <c r="K348" s="41">
        <v>3186.75209</v>
      </c>
      <c r="L348" s="41">
        <v>3186.3220899999997</v>
      </c>
      <c r="M348" s="41">
        <v>3101.07209</v>
      </c>
      <c r="N348" s="41">
        <v>3019.12209</v>
      </c>
      <c r="O348" s="41">
        <v>3019.21209</v>
      </c>
      <c r="P348" s="41">
        <v>3028.35209</v>
      </c>
      <c r="Q348" s="41">
        <v>3058.08209</v>
      </c>
      <c r="R348" s="41">
        <v>3075.7420899999997</v>
      </c>
      <c r="S348" s="41">
        <v>3197.47209</v>
      </c>
      <c r="T348" s="41">
        <v>3339.21209</v>
      </c>
      <c r="U348" s="41">
        <v>3219.40209</v>
      </c>
      <c r="V348" s="41">
        <v>3147.78209</v>
      </c>
      <c r="W348" s="41">
        <v>3117.05209</v>
      </c>
      <c r="X348" s="41">
        <v>3026.4920899999997</v>
      </c>
      <c r="Y348" s="41">
        <v>3120.35209</v>
      </c>
    </row>
    <row r="349" spans="1:25" ht="15.75">
      <c r="A349" s="40">
        <f t="shared" si="8"/>
        <v>44491</v>
      </c>
      <c r="B349" s="41">
        <v>3072.19209</v>
      </c>
      <c r="C349" s="41">
        <v>3033.81209</v>
      </c>
      <c r="D349" s="41">
        <v>3023.6820900000002</v>
      </c>
      <c r="E349" s="41">
        <v>3036.03209</v>
      </c>
      <c r="F349" s="41">
        <v>3039.29209</v>
      </c>
      <c r="G349" s="41">
        <v>3067.4520899999998</v>
      </c>
      <c r="H349" s="41">
        <v>3018.56209</v>
      </c>
      <c r="I349" s="41">
        <v>3018.54209</v>
      </c>
      <c r="J349" s="41">
        <v>3018.63209</v>
      </c>
      <c r="K349" s="41">
        <v>3018.96209</v>
      </c>
      <c r="L349" s="41">
        <v>3018.76209</v>
      </c>
      <c r="M349" s="41">
        <v>3054.7420899999997</v>
      </c>
      <c r="N349" s="41">
        <v>3111.97209</v>
      </c>
      <c r="O349" s="41">
        <v>3081.29209</v>
      </c>
      <c r="P349" s="41">
        <v>3032.66209</v>
      </c>
      <c r="Q349" s="41">
        <v>3137.46209</v>
      </c>
      <c r="R349" s="41">
        <v>3168.71209</v>
      </c>
      <c r="S349" s="41">
        <v>3239.80209</v>
      </c>
      <c r="T349" s="41">
        <v>3276.59209</v>
      </c>
      <c r="U349" s="41">
        <v>3120.09209</v>
      </c>
      <c r="V349" s="41">
        <v>3098.17209</v>
      </c>
      <c r="W349" s="41">
        <v>3063.9320900000002</v>
      </c>
      <c r="X349" s="41">
        <v>3018.30209</v>
      </c>
      <c r="Y349" s="41">
        <v>3175.81209</v>
      </c>
    </row>
    <row r="350" spans="1:25" ht="15.75">
      <c r="A350" s="40">
        <f t="shared" si="8"/>
        <v>44492</v>
      </c>
      <c r="B350" s="41">
        <v>3093.98209</v>
      </c>
      <c r="C350" s="41">
        <v>3040.85209</v>
      </c>
      <c r="D350" s="41">
        <v>3027.12209</v>
      </c>
      <c r="E350" s="41">
        <v>3041.33209</v>
      </c>
      <c r="F350" s="41">
        <v>3041.36209</v>
      </c>
      <c r="G350" s="41">
        <v>3068.34209</v>
      </c>
      <c r="H350" s="41">
        <v>3018.98209</v>
      </c>
      <c r="I350" s="41">
        <v>3018.89209</v>
      </c>
      <c r="J350" s="41">
        <v>3019.23209</v>
      </c>
      <c r="K350" s="41">
        <v>3019.02209</v>
      </c>
      <c r="L350" s="41">
        <v>3019.02209</v>
      </c>
      <c r="M350" s="41">
        <v>3056.87209</v>
      </c>
      <c r="N350" s="41">
        <v>3109.7020899999998</v>
      </c>
      <c r="O350" s="41">
        <v>3082.29209</v>
      </c>
      <c r="P350" s="41">
        <v>3037.41209</v>
      </c>
      <c r="Q350" s="41">
        <v>3124.98209</v>
      </c>
      <c r="R350" s="41">
        <v>3150.11209</v>
      </c>
      <c r="S350" s="41">
        <v>3238.8920900000003</v>
      </c>
      <c r="T350" s="41">
        <v>3275.90209</v>
      </c>
      <c r="U350" s="41">
        <v>3122.50209</v>
      </c>
      <c r="V350" s="41">
        <v>3106.90209</v>
      </c>
      <c r="W350" s="41">
        <v>3067.9920899999997</v>
      </c>
      <c r="X350" s="41">
        <v>3018.4920899999997</v>
      </c>
      <c r="Y350" s="41">
        <v>3117.53209</v>
      </c>
    </row>
    <row r="351" spans="1:25" ht="15.75">
      <c r="A351" s="40">
        <f t="shared" si="8"/>
        <v>44493</v>
      </c>
      <c r="B351" s="41">
        <v>3061.15209</v>
      </c>
      <c r="C351" s="41">
        <v>3019.52209</v>
      </c>
      <c r="D351" s="41">
        <v>3025.35209</v>
      </c>
      <c r="E351" s="41">
        <v>3019.66209</v>
      </c>
      <c r="F351" s="41">
        <v>3019.66209</v>
      </c>
      <c r="G351" s="41">
        <v>3061.65209</v>
      </c>
      <c r="H351" s="41">
        <v>3022.91209</v>
      </c>
      <c r="I351" s="41">
        <v>3062.56209</v>
      </c>
      <c r="J351" s="41">
        <v>3028.9520899999998</v>
      </c>
      <c r="K351" s="41">
        <v>3039.85209</v>
      </c>
      <c r="L351" s="41">
        <v>3028.30209</v>
      </c>
      <c r="M351" s="41">
        <v>3019.26209</v>
      </c>
      <c r="N351" s="41">
        <v>3024.51209</v>
      </c>
      <c r="O351" s="41">
        <v>3028.69209</v>
      </c>
      <c r="P351" s="41">
        <v>3019.34209</v>
      </c>
      <c r="Q351" s="41">
        <v>3046.82209</v>
      </c>
      <c r="R351" s="41">
        <v>3080.36209</v>
      </c>
      <c r="S351" s="41">
        <v>3250.1420900000003</v>
      </c>
      <c r="T351" s="41">
        <v>3334.7020899999998</v>
      </c>
      <c r="U351" s="41">
        <v>3202.50209</v>
      </c>
      <c r="V351" s="41">
        <v>3146.62209</v>
      </c>
      <c r="W351" s="41">
        <v>3116.21209</v>
      </c>
      <c r="X351" s="41">
        <v>3027.76209</v>
      </c>
      <c r="Y351" s="41">
        <v>3111.14209</v>
      </c>
    </row>
    <row r="352" spans="1:25" ht="15.75">
      <c r="A352" s="40">
        <f t="shared" si="8"/>
        <v>44494</v>
      </c>
      <c r="B352" s="41">
        <v>3046.52209</v>
      </c>
      <c r="C352" s="41">
        <v>3019.58209</v>
      </c>
      <c r="D352" s="41">
        <v>3023.6820900000002</v>
      </c>
      <c r="E352" s="41">
        <v>3019.66209</v>
      </c>
      <c r="F352" s="41">
        <v>3019.66209</v>
      </c>
      <c r="G352" s="41">
        <v>3057.21209</v>
      </c>
      <c r="H352" s="41">
        <v>3050.53209</v>
      </c>
      <c r="I352" s="41">
        <v>3206.27209</v>
      </c>
      <c r="J352" s="41">
        <v>3142.04209</v>
      </c>
      <c r="K352" s="41">
        <v>3190.06209</v>
      </c>
      <c r="L352" s="41">
        <v>3212.9520899999998</v>
      </c>
      <c r="M352" s="41">
        <v>3192.16209</v>
      </c>
      <c r="N352" s="41">
        <v>3148.37209</v>
      </c>
      <c r="O352" s="41">
        <v>3128.61209</v>
      </c>
      <c r="P352" s="41">
        <v>3059.34209</v>
      </c>
      <c r="Q352" s="41">
        <v>3176.66209</v>
      </c>
      <c r="R352" s="41">
        <v>3205.77209</v>
      </c>
      <c r="S352" s="41">
        <v>3242.65209</v>
      </c>
      <c r="T352" s="41">
        <v>3295.6420900000003</v>
      </c>
      <c r="U352" s="41">
        <v>3153.12209</v>
      </c>
      <c r="V352" s="41">
        <v>3114.27209</v>
      </c>
      <c r="W352" s="41">
        <v>3096.58209</v>
      </c>
      <c r="X352" s="41">
        <v>3017.4520899999998</v>
      </c>
      <c r="Y352" s="41">
        <v>3132.09209</v>
      </c>
    </row>
    <row r="353" spans="1:25" ht="15.75">
      <c r="A353" s="40">
        <f t="shared" si="8"/>
        <v>44495</v>
      </c>
      <c r="B353" s="41">
        <v>3067.83209</v>
      </c>
      <c r="C353" s="41">
        <v>3033.32209</v>
      </c>
      <c r="D353" s="41">
        <v>3027.09209</v>
      </c>
      <c r="E353" s="41">
        <v>3038.01209</v>
      </c>
      <c r="F353" s="41">
        <v>3045.83209</v>
      </c>
      <c r="G353" s="41">
        <v>3087.41209</v>
      </c>
      <c r="H353" s="41">
        <v>3106.75209</v>
      </c>
      <c r="I353" s="41">
        <v>3242.23209</v>
      </c>
      <c r="J353" s="41">
        <v>3219.66209</v>
      </c>
      <c r="K353" s="41">
        <v>3252.54209</v>
      </c>
      <c r="L353" s="41">
        <v>3282.55209</v>
      </c>
      <c r="M353" s="41">
        <v>3288.30209</v>
      </c>
      <c r="N353" s="41">
        <v>3290.00209</v>
      </c>
      <c r="O353" s="41">
        <v>3299.59209</v>
      </c>
      <c r="P353" s="41">
        <v>3277.9920899999997</v>
      </c>
      <c r="Q353" s="41">
        <v>3282.26209</v>
      </c>
      <c r="R353" s="41">
        <v>3298.29209</v>
      </c>
      <c r="S353" s="41">
        <v>3291.66209</v>
      </c>
      <c r="T353" s="41">
        <v>3376.77209</v>
      </c>
      <c r="U353" s="41">
        <v>3267.3920900000003</v>
      </c>
      <c r="V353" s="41">
        <v>3231.58209</v>
      </c>
      <c r="W353" s="41">
        <v>3191.4320900000002</v>
      </c>
      <c r="X353" s="41">
        <v>3112.10209</v>
      </c>
      <c r="Y353" s="41">
        <v>3129.00209</v>
      </c>
    </row>
    <row r="354" spans="1:25" ht="15.75">
      <c r="A354" s="40">
        <f t="shared" si="8"/>
        <v>44496</v>
      </c>
      <c r="B354" s="41">
        <v>3065.4520899999998</v>
      </c>
      <c r="C354" s="41">
        <v>3032.15209</v>
      </c>
      <c r="D354" s="41">
        <v>3025.44209</v>
      </c>
      <c r="E354" s="41">
        <v>3034.1820900000002</v>
      </c>
      <c r="F354" s="41">
        <v>3043.64209</v>
      </c>
      <c r="G354" s="41">
        <v>3070.21209</v>
      </c>
      <c r="H354" s="41">
        <v>3091.48209</v>
      </c>
      <c r="I354" s="41">
        <v>3228.31209</v>
      </c>
      <c r="J354" s="41">
        <v>3195.83209</v>
      </c>
      <c r="K354" s="41">
        <v>3230.1420900000003</v>
      </c>
      <c r="L354" s="41">
        <v>3262.54209</v>
      </c>
      <c r="M354" s="41">
        <v>3273.87209</v>
      </c>
      <c r="N354" s="41">
        <v>3266.17209</v>
      </c>
      <c r="O354" s="41">
        <v>3279.92209</v>
      </c>
      <c r="P354" s="41">
        <v>3250.96209</v>
      </c>
      <c r="Q354" s="41">
        <v>3254.6820900000002</v>
      </c>
      <c r="R354" s="41">
        <v>3264.51209</v>
      </c>
      <c r="S354" s="41">
        <v>3290.44209</v>
      </c>
      <c r="T354" s="41">
        <v>3349.54209</v>
      </c>
      <c r="U354" s="41">
        <v>3248.83209</v>
      </c>
      <c r="V354" s="41">
        <v>3228.2420899999997</v>
      </c>
      <c r="W354" s="41">
        <v>3192.11209</v>
      </c>
      <c r="X354" s="41">
        <v>3110.41209</v>
      </c>
      <c r="Y354" s="41">
        <v>3137.51209</v>
      </c>
    </row>
    <row r="355" spans="1:25" ht="15.75">
      <c r="A355" s="40">
        <f t="shared" si="8"/>
        <v>44497</v>
      </c>
      <c r="B355" s="41">
        <v>3055.04209</v>
      </c>
      <c r="C355" s="41">
        <v>3030.06209</v>
      </c>
      <c r="D355" s="41">
        <v>3023.44209</v>
      </c>
      <c r="E355" s="41">
        <v>3019.4920899999997</v>
      </c>
      <c r="F355" s="41">
        <v>3019.55209</v>
      </c>
      <c r="G355" s="41">
        <v>3049.97209</v>
      </c>
      <c r="H355" s="41">
        <v>3051.51209</v>
      </c>
      <c r="I355" s="41">
        <v>3193.4920899999997</v>
      </c>
      <c r="J355" s="41">
        <v>3143.22209</v>
      </c>
      <c r="K355" s="41">
        <v>3187.92209</v>
      </c>
      <c r="L355" s="41">
        <v>3251.6420900000003</v>
      </c>
      <c r="M355" s="41">
        <v>3225.63209</v>
      </c>
      <c r="N355" s="41">
        <v>3175.53209</v>
      </c>
      <c r="O355" s="41">
        <v>3156.15209</v>
      </c>
      <c r="P355" s="41">
        <v>3141.67209</v>
      </c>
      <c r="Q355" s="41">
        <v>3199.54209</v>
      </c>
      <c r="R355" s="41">
        <v>3239.8220899999997</v>
      </c>
      <c r="S355" s="41">
        <v>3238.3920900000003</v>
      </c>
      <c r="T355" s="41">
        <v>3341.76209</v>
      </c>
      <c r="U355" s="41">
        <v>3223.42209</v>
      </c>
      <c r="V355" s="41">
        <v>3154.10209</v>
      </c>
      <c r="W355" s="41">
        <v>3143.46209</v>
      </c>
      <c r="X355" s="41">
        <v>3026.80209</v>
      </c>
      <c r="Y355" s="41">
        <v>3138.9320900000002</v>
      </c>
    </row>
    <row r="356" spans="1:25" ht="15.75">
      <c r="A356" s="40">
        <f t="shared" si="8"/>
        <v>44498</v>
      </c>
      <c r="B356" s="41">
        <v>3053.1820900000002</v>
      </c>
      <c r="C356" s="41">
        <v>3025.63209</v>
      </c>
      <c r="D356" s="41">
        <v>3019.72209</v>
      </c>
      <c r="E356" s="41">
        <v>3019.63209</v>
      </c>
      <c r="F356" s="41">
        <v>3019.64209</v>
      </c>
      <c r="G356" s="41">
        <v>3045.58209</v>
      </c>
      <c r="H356" s="41">
        <v>3030.62209</v>
      </c>
      <c r="I356" s="41">
        <v>3173.22209</v>
      </c>
      <c r="J356" s="41">
        <v>3134.9920899999997</v>
      </c>
      <c r="K356" s="41">
        <v>3187.01209</v>
      </c>
      <c r="L356" s="41">
        <v>3235.1420900000003</v>
      </c>
      <c r="M356" s="41">
        <v>3211.2820899999997</v>
      </c>
      <c r="N356" s="41">
        <v>3164.91209</v>
      </c>
      <c r="O356" s="41">
        <v>3140.42209</v>
      </c>
      <c r="P356" s="41">
        <v>3124.9320900000002</v>
      </c>
      <c r="Q356" s="41">
        <v>3192.87209</v>
      </c>
      <c r="R356" s="41">
        <v>3223.3220899999997</v>
      </c>
      <c r="S356" s="41">
        <v>3227.15209</v>
      </c>
      <c r="T356" s="41">
        <v>3324.02209</v>
      </c>
      <c r="U356" s="41">
        <v>3190.61209</v>
      </c>
      <c r="V356" s="41">
        <v>3146.78209</v>
      </c>
      <c r="W356" s="41">
        <v>3109.64209</v>
      </c>
      <c r="X356" s="41">
        <v>3015.31209</v>
      </c>
      <c r="Y356" s="41">
        <v>3132.92209</v>
      </c>
    </row>
    <row r="357" spans="1:25" ht="15.75">
      <c r="A357" s="40">
        <f t="shared" si="8"/>
        <v>44499</v>
      </c>
      <c r="B357" s="41">
        <v>3105.1159900000002</v>
      </c>
      <c r="C357" s="41">
        <v>3081.02599</v>
      </c>
      <c r="D357" s="41">
        <v>3057.9759900000004</v>
      </c>
      <c r="E357" s="41">
        <v>3047.0359900000003</v>
      </c>
      <c r="F357" s="41">
        <v>3045.14599</v>
      </c>
      <c r="G357" s="41">
        <v>3081.0759900000003</v>
      </c>
      <c r="H357" s="41">
        <v>3062.5159900000003</v>
      </c>
      <c r="I357" s="41">
        <v>3111.02599</v>
      </c>
      <c r="J357" s="41">
        <v>3107.7659900000003</v>
      </c>
      <c r="K357" s="41">
        <v>3103.93599</v>
      </c>
      <c r="L357" s="41">
        <v>3124.6659900000004</v>
      </c>
      <c r="M357" s="41">
        <v>3133.0759900000003</v>
      </c>
      <c r="N357" s="41">
        <v>3144.90599</v>
      </c>
      <c r="O357" s="41">
        <v>3132.4959900000003</v>
      </c>
      <c r="P357" s="41">
        <v>3100.18599</v>
      </c>
      <c r="Q357" s="41">
        <v>3149.58599</v>
      </c>
      <c r="R357" s="41">
        <v>3178.96599</v>
      </c>
      <c r="S357" s="41">
        <v>3301.1659900000004</v>
      </c>
      <c r="T357" s="41">
        <v>3377.68599</v>
      </c>
      <c r="U357" s="41">
        <v>3266.1259900000005</v>
      </c>
      <c r="V357" s="41">
        <v>3210.51599</v>
      </c>
      <c r="W357" s="41">
        <v>3191.0359900000003</v>
      </c>
      <c r="X357" s="41">
        <v>3078.2459900000003</v>
      </c>
      <c r="Y357" s="41">
        <v>3149.19599</v>
      </c>
    </row>
    <row r="358" spans="1:25" ht="15.75">
      <c r="A358" s="40">
        <f t="shared" si="8"/>
        <v>44500</v>
      </c>
      <c r="B358" s="46">
        <v>3050.3059900000003</v>
      </c>
      <c r="C358" s="46">
        <v>3028.69599</v>
      </c>
      <c r="D358" s="46">
        <v>3019.2659900000003</v>
      </c>
      <c r="E358" s="46">
        <v>3019.3059900000003</v>
      </c>
      <c r="F358" s="46">
        <v>3036.67599</v>
      </c>
      <c r="G358" s="46">
        <v>3026.93599</v>
      </c>
      <c r="H358" s="46">
        <v>3080.37599</v>
      </c>
      <c r="I358" s="46">
        <v>3139.2659900000003</v>
      </c>
      <c r="J358" s="46">
        <v>3139.2659900000003</v>
      </c>
      <c r="K358" s="46">
        <v>3173.9559900000004</v>
      </c>
      <c r="L358" s="46">
        <v>3189.50599</v>
      </c>
      <c r="M358" s="46">
        <v>3209.01599</v>
      </c>
      <c r="N358" s="46">
        <v>3207.18599</v>
      </c>
      <c r="O358" s="46">
        <v>3203.9159900000004</v>
      </c>
      <c r="P358" s="46">
        <v>3220.56599</v>
      </c>
      <c r="Q358" s="46">
        <v>3221.89599</v>
      </c>
      <c r="R358" s="46">
        <v>3291.97599</v>
      </c>
      <c r="S358" s="46">
        <v>3296.8459900000003</v>
      </c>
      <c r="T358" s="46">
        <v>3186.3259900000003</v>
      </c>
      <c r="U358" s="46">
        <v>3156.2859900000003</v>
      </c>
      <c r="V358" s="46">
        <v>3156.2859900000003</v>
      </c>
      <c r="W358" s="46">
        <v>3116.06599</v>
      </c>
      <c r="X358" s="46">
        <v>3018.3059900000003</v>
      </c>
      <c r="Y358" s="46">
        <v>3114.35599</v>
      </c>
    </row>
    <row r="359" spans="1:25" ht="18.75">
      <c r="A359" s="36" t="s">
        <v>73</v>
      </c>
      <c r="B359" s="37"/>
      <c r="C359" s="39" t="s">
        <v>103</v>
      </c>
      <c r="D359" s="37"/>
      <c r="E359" s="37"/>
      <c r="F359" s="37"/>
      <c r="G359" s="37"/>
      <c r="H359" s="37"/>
      <c r="I359" s="37"/>
      <c r="J359" s="37"/>
      <c r="K359" s="37"/>
      <c r="L359" s="37"/>
      <c r="M359" s="37"/>
      <c r="N359" s="37"/>
      <c r="O359" s="37"/>
      <c r="P359" s="37"/>
      <c r="R359" s="37"/>
      <c r="T359" s="37"/>
      <c r="V359" s="37"/>
      <c r="X359" s="37"/>
      <c r="Y359" s="37"/>
    </row>
    <row r="360" spans="1:25" ht="15.75" customHeight="1">
      <c r="A360" s="36" t="s">
        <v>75</v>
      </c>
      <c r="B360" s="37"/>
      <c r="C360" s="37"/>
      <c r="D360" s="37"/>
      <c r="E360" s="37"/>
      <c r="F360" s="37"/>
      <c r="G360" s="39" t="str">
        <f>G323</f>
        <v>не менее 10 мВт</v>
      </c>
      <c r="H360" s="37"/>
      <c r="I360" s="37"/>
      <c r="J360" s="37"/>
      <c r="K360" s="37"/>
      <c r="L360" s="37"/>
      <c r="M360" s="37"/>
      <c r="N360" s="37"/>
      <c r="O360" s="37"/>
      <c r="P360" s="37"/>
      <c r="Q360" s="37"/>
      <c r="R360" s="37"/>
      <c r="S360" s="37"/>
      <c r="T360" s="37"/>
      <c r="U360" s="37"/>
      <c r="V360" s="37"/>
      <c r="W360" s="37"/>
      <c r="X360" s="37"/>
      <c r="Y360" s="37"/>
    </row>
    <row r="361" spans="1:25" ht="15.75">
      <c r="A361" s="89" t="s">
        <v>77</v>
      </c>
      <c r="B361" s="92" t="s">
        <v>78</v>
      </c>
      <c r="C361" s="93"/>
      <c r="D361" s="93"/>
      <c r="E361" s="93"/>
      <c r="F361" s="93"/>
      <c r="G361" s="93"/>
      <c r="H361" s="93"/>
      <c r="I361" s="93"/>
      <c r="J361" s="93"/>
      <c r="K361" s="93"/>
      <c r="L361" s="93"/>
      <c r="M361" s="93"/>
      <c r="N361" s="93"/>
      <c r="O361" s="93"/>
      <c r="P361" s="93"/>
      <c r="Q361" s="93"/>
      <c r="R361" s="93"/>
      <c r="S361" s="93"/>
      <c r="T361" s="93"/>
      <c r="U361" s="93"/>
      <c r="V361" s="93"/>
      <c r="W361" s="93"/>
      <c r="X361" s="93"/>
      <c r="Y361" s="94"/>
    </row>
    <row r="362" spans="1:25" ht="15.75">
      <c r="A362" s="90"/>
      <c r="B362" s="95"/>
      <c r="C362" s="96"/>
      <c r="D362" s="96"/>
      <c r="E362" s="96"/>
      <c r="F362" s="96"/>
      <c r="G362" s="96"/>
      <c r="H362" s="96"/>
      <c r="I362" s="96"/>
      <c r="J362" s="96"/>
      <c r="K362" s="96"/>
      <c r="L362" s="96"/>
      <c r="M362" s="96"/>
      <c r="N362" s="96"/>
      <c r="O362" s="96"/>
      <c r="P362" s="96"/>
      <c r="Q362" s="96"/>
      <c r="R362" s="96"/>
      <c r="S362" s="96"/>
      <c r="T362" s="96"/>
      <c r="U362" s="96"/>
      <c r="V362" s="96"/>
      <c r="W362" s="96"/>
      <c r="X362" s="96"/>
      <c r="Y362" s="97"/>
    </row>
    <row r="363" spans="1:25" ht="15.75">
      <c r="A363" s="90"/>
      <c r="B363" s="87" t="s">
        <v>79</v>
      </c>
      <c r="C363" s="87" t="s">
        <v>80</v>
      </c>
      <c r="D363" s="87" t="s">
        <v>81</v>
      </c>
      <c r="E363" s="87" t="s">
        <v>82</v>
      </c>
      <c r="F363" s="87" t="s">
        <v>83</v>
      </c>
      <c r="G363" s="87" t="s">
        <v>84</v>
      </c>
      <c r="H363" s="87" t="s">
        <v>85</v>
      </c>
      <c r="I363" s="87" t="s">
        <v>86</v>
      </c>
      <c r="J363" s="87" t="s">
        <v>87</v>
      </c>
      <c r="K363" s="87" t="s">
        <v>88</v>
      </c>
      <c r="L363" s="87" t="s">
        <v>89</v>
      </c>
      <c r="M363" s="87" t="s">
        <v>90</v>
      </c>
      <c r="N363" s="87" t="s">
        <v>91</v>
      </c>
      <c r="O363" s="87" t="s">
        <v>92</v>
      </c>
      <c r="P363" s="87" t="s">
        <v>93</v>
      </c>
      <c r="Q363" s="87" t="s">
        <v>94</v>
      </c>
      <c r="R363" s="87" t="s">
        <v>95</v>
      </c>
      <c r="S363" s="87" t="s">
        <v>96</v>
      </c>
      <c r="T363" s="87" t="s">
        <v>97</v>
      </c>
      <c r="U363" s="87" t="s">
        <v>98</v>
      </c>
      <c r="V363" s="87" t="s">
        <v>99</v>
      </c>
      <c r="W363" s="87" t="s">
        <v>100</v>
      </c>
      <c r="X363" s="87" t="s">
        <v>101</v>
      </c>
      <c r="Y363" s="87" t="s">
        <v>102</v>
      </c>
    </row>
    <row r="364" spans="1:25" ht="15.75">
      <c r="A364" s="91"/>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row>
    <row r="365" spans="1:25" ht="15.75">
      <c r="A365" s="40">
        <f>A328</f>
        <v>44470</v>
      </c>
      <c r="B365" s="41">
        <v>3354.11209</v>
      </c>
      <c r="C365" s="41">
        <v>3352.83209</v>
      </c>
      <c r="D365" s="41">
        <v>3352.52209</v>
      </c>
      <c r="E365" s="41">
        <v>3352.41209</v>
      </c>
      <c r="F365" s="41">
        <v>3352.4520899999998</v>
      </c>
      <c r="G365" s="41">
        <v>3352.64209</v>
      </c>
      <c r="H365" s="41">
        <v>3350.7020899999998</v>
      </c>
      <c r="I365" s="41">
        <v>3406.65209</v>
      </c>
      <c r="J365" s="41">
        <v>3387.86209</v>
      </c>
      <c r="K365" s="41">
        <v>3421.46209</v>
      </c>
      <c r="L365" s="41">
        <v>3450.07209</v>
      </c>
      <c r="M365" s="41">
        <v>3472.96209</v>
      </c>
      <c r="N365" s="41">
        <v>3485.47209</v>
      </c>
      <c r="O365" s="41">
        <v>3474.08209</v>
      </c>
      <c r="P365" s="41">
        <v>3444.02209</v>
      </c>
      <c r="Q365" s="41">
        <v>3436.97209</v>
      </c>
      <c r="R365" s="41">
        <v>3422.26209</v>
      </c>
      <c r="S365" s="41">
        <v>3360.09209</v>
      </c>
      <c r="T365" s="41">
        <v>3529.16209</v>
      </c>
      <c r="U365" s="41">
        <v>3405.08209</v>
      </c>
      <c r="V365" s="41">
        <v>3384.30209</v>
      </c>
      <c r="W365" s="41">
        <v>3352.44209</v>
      </c>
      <c r="X365" s="41">
        <v>3352.64209</v>
      </c>
      <c r="Y365" s="41">
        <v>3447.37209</v>
      </c>
    </row>
    <row r="366" spans="1:25" ht="15.75">
      <c r="A366" s="40">
        <f>A365+1</f>
        <v>44471</v>
      </c>
      <c r="B366" s="41">
        <v>3357.02209</v>
      </c>
      <c r="C366" s="41">
        <v>3353.69209</v>
      </c>
      <c r="D366" s="41">
        <v>3353.69209</v>
      </c>
      <c r="E366" s="41">
        <v>3353.71209</v>
      </c>
      <c r="F366" s="41">
        <v>3353.66209</v>
      </c>
      <c r="G366" s="41">
        <v>3353.59209</v>
      </c>
      <c r="H366" s="41">
        <v>3352.77209</v>
      </c>
      <c r="I366" s="41">
        <v>3430.07209</v>
      </c>
      <c r="J366" s="41">
        <v>3391.4520899999998</v>
      </c>
      <c r="K366" s="41">
        <v>3442.04209</v>
      </c>
      <c r="L366" s="41">
        <v>3487.09209</v>
      </c>
      <c r="M366" s="41">
        <v>3512.23209</v>
      </c>
      <c r="N366" s="41">
        <v>3518.84209</v>
      </c>
      <c r="O366" s="41">
        <v>3508.10209</v>
      </c>
      <c r="P366" s="41">
        <v>3465.25209</v>
      </c>
      <c r="Q366" s="41">
        <v>3448.73209</v>
      </c>
      <c r="R366" s="41">
        <v>3433.26209</v>
      </c>
      <c r="S366" s="41">
        <v>3351.79209</v>
      </c>
      <c r="T366" s="41">
        <v>3578.92209</v>
      </c>
      <c r="U366" s="41">
        <v>3418.44209</v>
      </c>
      <c r="V366" s="41">
        <v>3357.02209</v>
      </c>
      <c r="W366" s="41">
        <v>3349.9920899999997</v>
      </c>
      <c r="X366" s="41">
        <v>3350.61209</v>
      </c>
      <c r="Y366" s="41">
        <v>3459.13209</v>
      </c>
    </row>
    <row r="367" spans="1:25" ht="15.75">
      <c r="A367" s="40">
        <f aca="true" t="shared" si="9" ref="A367:A395">A366+1</f>
        <v>44472</v>
      </c>
      <c r="B367" s="41">
        <v>3361.62209</v>
      </c>
      <c r="C367" s="41">
        <v>3353.84209</v>
      </c>
      <c r="D367" s="41">
        <v>3353.87209</v>
      </c>
      <c r="E367" s="41">
        <v>3353.89209</v>
      </c>
      <c r="F367" s="41">
        <v>3353.87209</v>
      </c>
      <c r="G367" s="41">
        <v>3356.01209</v>
      </c>
      <c r="H367" s="41">
        <v>3353.08209</v>
      </c>
      <c r="I367" s="41">
        <v>3422.46209</v>
      </c>
      <c r="J367" s="41">
        <v>3402.59209</v>
      </c>
      <c r="K367" s="41">
        <v>3492.04209</v>
      </c>
      <c r="L367" s="41">
        <v>3517.73209</v>
      </c>
      <c r="M367" s="41">
        <v>3528.38209</v>
      </c>
      <c r="N367" s="41">
        <v>3535.72209</v>
      </c>
      <c r="O367" s="41">
        <v>3546.42209</v>
      </c>
      <c r="P367" s="41">
        <v>3502.97209</v>
      </c>
      <c r="Q367" s="41">
        <v>3522.30209</v>
      </c>
      <c r="R367" s="41">
        <v>3539.4920899999997</v>
      </c>
      <c r="S367" s="41">
        <v>3520.4920899999997</v>
      </c>
      <c r="T367" s="41">
        <v>3656.87209</v>
      </c>
      <c r="U367" s="41">
        <v>3558.27209</v>
      </c>
      <c r="V367" s="41">
        <v>3361.62209</v>
      </c>
      <c r="W367" s="41">
        <v>3487.4920899999997</v>
      </c>
      <c r="X367" s="41">
        <v>3361.29209</v>
      </c>
      <c r="Y367" s="41">
        <v>3446.61209</v>
      </c>
    </row>
    <row r="368" spans="1:25" ht="15.75">
      <c r="A368" s="40">
        <f t="shared" si="9"/>
        <v>44473</v>
      </c>
      <c r="B368" s="41">
        <v>3360.44209</v>
      </c>
      <c r="C368" s="41">
        <v>3353.77209</v>
      </c>
      <c r="D368" s="41">
        <v>3353.88209</v>
      </c>
      <c r="E368" s="41">
        <v>3353.84209</v>
      </c>
      <c r="F368" s="41">
        <v>3353.7420899999997</v>
      </c>
      <c r="G368" s="41">
        <v>3355.90209</v>
      </c>
      <c r="H368" s="41">
        <v>3352.40209</v>
      </c>
      <c r="I368" s="41">
        <v>3457.38209</v>
      </c>
      <c r="J368" s="41">
        <v>3431.94209</v>
      </c>
      <c r="K368" s="41">
        <v>3482.80209</v>
      </c>
      <c r="L368" s="41">
        <v>3509.39209</v>
      </c>
      <c r="M368" s="41">
        <v>3517.26209</v>
      </c>
      <c r="N368" s="41">
        <v>3506.90209</v>
      </c>
      <c r="O368" s="41">
        <v>3517.42209</v>
      </c>
      <c r="P368" s="41">
        <v>3490.25209</v>
      </c>
      <c r="Q368" s="41">
        <v>3494.9520899999998</v>
      </c>
      <c r="R368" s="41">
        <v>3514.07209</v>
      </c>
      <c r="S368" s="41">
        <v>3491.92209</v>
      </c>
      <c r="T368" s="41">
        <v>3589.59209</v>
      </c>
      <c r="U368" s="41">
        <v>3511.77209</v>
      </c>
      <c r="V368" s="41">
        <v>3360.44209</v>
      </c>
      <c r="W368" s="41">
        <v>3463.15209</v>
      </c>
      <c r="X368" s="41">
        <v>3361.7420899999997</v>
      </c>
      <c r="Y368" s="41">
        <v>3422.59209</v>
      </c>
    </row>
    <row r="369" spans="1:25" ht="15.75">
      <c r="A369" s="40">
        <f t="shared" si="9"/>
        <v>44474</v>
      </c>
      <c r="B369" s="41">
        <v>3357.94209</v>
      </c>
      <c r="C369" s="41">
        <v>3354.09209</v>
      </c>
      <c r="D369" s="41">
        <v>3354.06209</v>
      </c>
      <c r="E369" s="41">
        <v>3354.0320899999997</v>
      </c>
      <c r="F369" s="41">
        <v>3354.01209</v>
      </c>
      <c r="G369" s="41">
        <v>3356.27209</v>
      </c>
      <c r="H369" s="41">
        <v>3353.46209</v>
      </c>
      <c r="I369" s="41">
        <v>3463.25209</v>
      </c>
      <c r="J369" s="41">
        <v>3432.88209</v>
      </c>
      <c r="K369" s="41">
        <v>3488.88209</v>
      </c>
      <c r="L369" s="41">
        <v>3511.58209</v>
      </c>
      <c r="M369" s="41">
        <v>3520.19209</v>
      </c>
      <c r="N369" s="41">
        <v>3528.13209</v>
      </c>
      <c r="O369" s="41">
        <v>3518.04209</v>
      </c>
      <c r="P369" s="41">
        <v>3493.59209</v>
      </c>
      <c r="Q369" s="41">
        <v>3495.32209</v>
      </c>
      <c r="R369" s="41">
        <v>3505.82209</v>
      </c>
      <c r="S369" s="41">
        <v>3485.06209</v>
      </c>
      <c r="T369" s="41">
        <v>3587.16209</v>
      </c>
      <c r="U369" s="41">
        <v>3510.33209</v>
      </c>
      <c r="V369" s="41">
        <v>3357.94209</v>
      </c>
      <c r="W369" s="41">
        <v>3452.14209</v>
      </c>
      <c r="X369" s="41">
        <v>3356.57209</v>
      </c>
      <c r="Y369" s="41">
        <v>3413.81209</v>
      </c>
    </row>
    <row r="370" spans="1:25" ht="15.75">
      <c r="A370" s="40">
        <f t="shared" si="9"/>
        <v>44475</v>
      </c>
      <c r="B370" s="41">
        <v>3366.61209</v>
      </c>
      <c r="C370" s="41">
        <v>3356.56209</v>
      </c>
      <c r="D370" s="41">
        <v>3354.4520899999998</v>
      </c>
      <c r="E370" s="41">
        <v>3353.2820899999997</v>
      </c>
      <c r="F370" s="41">
        <v>3357.69209</v>
      </c>
      <c r="G370" s="41">
        <v>3363.58209</v>
      </c>
      <c r="H370" s="41">
        <v>3353.26209</v>
      </c>
      <c r="I370" s="41">
        <v>3368.16209</v>
      </c>
      <c r="J370" s="41">
        <v>3388.98209</v>
      </c>
      <c r="K370" s="41">
        <v>3471.25209</v>
      </c>
      <c r="L370" s="41">
        <v>3489.55209</v>
      </c>
      <c r="M370" s="41">
        <v>3491.22209</v>
      </c>
      <c r="N370" s="41">
        <v>3491.58209</v>
      </c>
      <c r="O370" s="41">
        <v>3417.41209</v>
      </c>
      <c r="P370" s="41">
        <v>3411.1820900000002</v>
      </c>
      <c r="Q370" s="41">
        <v>3417.73209</v>
      </c>
      <c r="R370" s="41">
        <v>3511.75209</v>
      </c>
      <c r="S370" s="41">
        <v>3501.26209</v>
      </c>
      <c r="T370" s="41">
        <v>3588.7820899999997</v>
      </c>
      <c r="U370" s="41">
        <v>3525.38209</v>
      </c>
      <c r="V370" s="41">
        <v>3366.61209</v>
      </c>
      <c r="W370" s="41">
        <v>3481.9920899999997</v>
      </c>
      <c r="X370" s="41">
        <v>3396.21209</v>
      </c>
      <c r="Y370" s="41">
        <v>3383.98209</v>
      </c>
    </row>
    <row r="371" spans="1:25" ht="15.75">
      <c r="A371" s="40">
        <f t="shared" si="9"/>
        <v>44476</v>
      </c>
      <c r="B371" s="41">
        <v>3358.66209</v>
      </c>
      <c r="C371" s="41">
        <v>3353.12209</v>
      </c>
      <c r="D371" s="41">
        <v>3352.35209</v>
      </c>
      <c r="E371" s="41">
        <v>3348.86209</v>
      </c>
      <c r="F371" s="41">
        <v>3353.72209</v>
      </c>
      <c r="G371" s="41">
        <v>3357.27209</v>
      </c>
      <c r="H371" s="41">
        <v>3360.6820900000002</v>
      </c>
      <c r="I371" s="41">
        <v>3386.50209</v>
      </c>
      <c r="J371" s="41">
        <v>3383.52209</v>
      </c>
      <c r="K371" s="41">
        <v>3398.59209</v>
      </c>
      <c r="L371" s="41">
        <v>3403.55209</v>
      </c>
      <c r="M371" s="41">
        <v>3401.14209</v>
      </c>
      <c r="N371" s="41">
        <v>3396.62209</v>
      </c>
      <c r="O371" s="41">
        <v>3389.71209</v>
      </c>
      <c r="P371" s="41">
        <v>3393.6820900000002</v>
      </c>
      <c r="Q371" s="41">
        <v>3397.71209</v>
      </c>
      <c r="R371" s="41">
        <v>3404.13209</v>
      </c>
      <c r="S371" s="41">
        <v>3402.85209</v>
      </c>
      <c r="T371" s="41">
        <v>3579.13209</v>
      </c>
      <c r="U371" s="41">
        <v>3504.07209</v>
      </c>
      <c r="V371" s="41">
        <v>3358.66209</v>
      </c>
      <c r="W371" s="41">
        <v>3381.17209</v>
      </c>
      <c r="X371" s="41">
        <v>3361.16209</v>
      </c>
      <c r="Y371" s="41">
        <v>3367.66209</v>
      </c>
    </row>
    <row r="372" spans="1:25" ht="15.75">
      <c r="A372" s="40">
        <f t="shared" si="9"/>
        <v>44477</v>
      </c>
      <c r="B372" s="41">
        <v>3361.02209</v>
      </c>
      <c r="C372" s="41">
        <v>3354.64209</v>
      </c>
      <c r="D372" s="41">
        <v>3353.44209</v>
      </c>
      <c r="E372" s="41">
        <v>3350.83209</v>
      </c>
      <c r="F372" s="41">
        <v>3355.25209</v>
      </c>
      <c r="G372" s="41">
        <v>3367.9520899999998</v>
      </c>
      <c r="H372" s="41">
        <v>3381.23209</v>
      </c>
      <c r="I372" s="41">
        <v>3464.76209</v>
      </c>
      <c r="J372" s="41">
        <v>3448.9520899999998</v>
      </c>
      <c r="K372" s="41">
        <v>3470.73209</v>
      </c>
      <c r="L372" s="41">
        <v>3489.40209</v>
      </c>
      <c r="M372" s="41">
        <v>3491.23209</v>
      </c>
      <c r="N372" s="41">
        <v>3491.04209</v>
      </c>
      <c r="O372" s="41">
        <v>3498.96209</v>
      </c>
      <c r="P372" s="41">
        <v>3480.96209</v>
      </c>
      <c r="Q372" s="41">
        <v>3484.77209</v>
      </c>
      <c r="R372" s="41">
        <v>3491.51209</v>
      </c>
      <c r="S372" s="41">
        <v>3531.6820900000002</v>
      </c>
      <c r="T372" s="41">
        <v>3597.8920900000003</v>
      </c>
      <c r="U372" s="41">
        <v>3510.10209</v>
      </c>
      <c r="V372" s="41">
        <v>3361.02209</v>
      </c>
      <c r="W372" s="41">
        <v>3464.11209</v>
      </c>
      <c r="X372" s="41">
        <v>3395.94209</v>
      </c>
      <c r="Y372" s="41">
        <v>3410.63209</v>
      </c>
    </row>
    <row r="373" spans="1:25" ht="15.75">
      <c r="A373" s="40">
        <f t="shared" si="9"/>
        <v>44478</v>
      </c>
      <c r="B373" s="41">
        <v>3386.14209</v>
      </c>
      <c r="C373" s="41">
        <v>3365.98209</v>
      </c>
      <c r="D373" s="41">
        <v>3359.13209</v>
      </c>
      <c r="E373" s="41">
        <v>3365.2020899999998</v>
      </c>
      <c r="F373" s="41">
        <v>3363.98209</v>
      </c>
      <c r="G373" s="41">
        <v>3380.64209</v>
      </c>
      <c r="H373" s="41">
        <v>3378.4920899999997</v>
      </c>
      <c r="I373" s="41">
        <v>3402.00209</v>
      </c>
      <c r="J373" s="41">
        <v>3407.4320900000002</v>
      </c>
      <c r="K373" s="41">
        <v>3439.00209</v>
      </c>
      <c r="L373" s="41">
        <v>3450.22209</v>
      </c>
      <c r="M373" s="41">
        <v>3450.30209</v>
      </c>
      <c r="N373" s="41">
        <v>3443.64209</v>
      </c>
      <c r="O373" s="41">
        <v>3426.12209</v>
      </c>
      <c r="P373" s="41">
        <v>3426.25209</v>
      </c>
      <c r="Q373" s="41">
        <v>3433.41209</v>
      </c>
      <c r="R373" s="41">
        <v>3447.29209</v>
      </c>
      <c r="S373" s="41">
        <v>3551.1420900000003</v>
      </c>
      <c r="T373" s="41">
        <v>3603.8220899999997</v>
      </c>
      <c r="U373" s="41">
        <v>3531.6820900000002</v>
      </c>
      <c r="V373" s="41">
        <v>3386.14209</v>
      </c>
      <c r="W373" s="41">
        <v>3407.64209</v>
      </c>
      <c r="X373" s="41">
        <v>3375.37209</v>
      </c>
      <c r="Y373" s="41">
        <v>3415.65209</v>
      </c>
    </row>
    <row r="374" spans="1:25" ht="15.75">
      <c r="A374" s="40">
        <f t="shared" si="9"/>
        <v>44479</v>
      </c>
      <c r="B374" s="41">
        <v>3402.82209</v>
      </c>
      <c r="C374" s="41">
        <v>3366.2420899999997</v>
      </c>
      <c r="D374" s="41">
        <v>3357.79209</v>
      </c>
      <c r="E374" s="41">
        <v>3362.79209</v>
      </c>
      <c r="F374" s="41">
        <v>3364.2820899999997</v>
      </c>
      <c r="G374" s="41">
        <v>3385.31209</v>
      </c>
      <c r="H374" s="41">
        <v>3374.14209</v>
      </c>
      <c r="I374" s="41">
        <v>3453.90209</v>
      </c>
      <c r="J374" s="41">
        <v>3437.2020899999998</v>
      </c>
      <c r="K374" s="41">
        <v>3503.88209</v>
      </c>
      <c r="L374" s="41">
        <v>3535.3220899999997</v>
      </c>
      <c r="M374" s="41">
        <v>3525.34209</v>
      </c>
      <c r="N374" s="41">
        <v>3518.02209</v>
      </c>
      <c r="O374" s="41">
        <v>3491.58209</v>
      </c>
      <c r="P374" s="41">
        <v>3505.27209</v>
      </c>
      <c r="Q374" s="41">
        <v>3518.86209</v>
      </c>
      <c r="R374" s="41">
        <v>3530.56209</v>
      </c>
      <c r="S374" s="41">
        <v>3530.02209</v>
      </c>
      <c r="T374" s="41">
        <v>3626.06209</v>
      </c>
      <c r="U374" s="41">
        <v>3543.62209</v>
      </c>
      <c r="V374" s="41">
        <v>3402.82209</v>
      </c>
      <c r="W374" s="41">
        <v>3468.9920899999997</v>
      </c>
      <c r="X374" s="41">
        <v>3372.92209</v>
      </c>
      <c r="Y374" s="41">
        <v>3443.25209</v>
      </c>
    </row>
    <row r="375" spans="1:25" ht="15.75">
      <c r="A375" s="40">
        <f t="shared" si="9"/>
        <v>44480</v>
      </c>
      <c r="B375" s="41">
        <v>3416.08209</v>
      </c>
      <c r="C375" s="41">
        <v>3372.30209</v>
      </c>
      <c r="D375" s="41">
        <v>3359.7820899999997</v>
      </c>
      <c r="E375" s="41">
        <v>3369.72209</v>
      </c>
      <c r="F375" s="41">
        <v>3369.19209</v>
      </c>
      <c r="G375" s="41">
        <v>3406.58209</v>
      </c>
      <c r="H375" s="41">
        <v>3399.44209</v>
      </c>
      <c r="I375" s="41">
        <v>3545.33209</v>
      </c>
      <c r="J375" s="41">
        <v>3511.16209</v>
      </c>
      <c r="K375" s="41">
        <v>3570.52209</v>
      </c>
      <c r="L375" s="41">
        <v>3605.2020899999998</v>
      </c>
      <c r="M375" s="41">
        <v>3598.65209</v>
      </c>
      <c r="N375" s="41">
        <v>3585.4520899999998</v>
      </c>
      <c r="O375" s="41">
        <v>3548.59209</v>
      </c>
      <c r="P375" s="41">
        <v>3568.67209</v>
      </c>
      <c r="Q375" s="41">
        <v>3587.4320900000002</v>
      </c>
      <c r="R375" s="41">
        <v>3604.0320899999997</v>
      </c>
      <c r="S375" s="41">
        <v>3570.94209</v>
      </c>
      <c r="T375" s="41">
        <v>3677.76209</v>
      </c>
      <c r="U375" s="41">
        <v>3575.9320900000002</v>
      </c>
      <c r="V375" s="41">
        <v>3416.08209</v>
      </c>
      <c r="W375" s="41">
        <v>3478.7820899999997</v>
      </c>
      <c r="X375" s="41">
        <v>3379.83209</v>
      </c>
      <c r="Y375" s="41">
        <v>3469.69209</v>
      </c>
    </row>
    <row r="376" spans="1:25" ht="15.75">
      <c r="A376" s="40">
        <f t="shared" si="9"/>
        <v>44481</v>
      </c>
      <c r="B376" s="41">
        <v>3427.77209</v>
      </c>
      <c r="C376" s="41">
        <v>3376.34209</v>
      </c>
      <c r="D376" s="41">
        <v>3361.00209</v>
      </c>
      <c r="E376" s="41">
        <v>3373.30209</v>
      </c>
      <c r="F376" s="41">
        <v>3372.62209</v>
      </c>
      <c r="G376" s="41">
        <v>3418.19209</v>
      </c>
      <c r="H376" s="41">
        <v>3407.27209</v>
      </c>
      <c r="I376" s="41">
        <v>3547.44209</v>
      </c>
      <c r="J376" s="41">
        <v>3517.0320899999997</v>
      </c>
      <c r="K376" s="41">
        <v>3576.7820899999997</v>
      </c>
      <c r="L376" s="41">
        <v>3594.79209</v>
      </c>
      <c r="M376" s="41">
        <v>3598.87209</v>
      </c>
      <c r="N376" s="41">
        <v>3576.2820899999997</v>
      </c>
      <c r="O376" s="41">
        <v>3541.69209</v>
      </c>
      <c r="P376" s="41">
        <v>3560.7020899999998</v>
      </c>
      <c r="Q376" s="41">
        <v>3578.66209</v>
      </c>
      <c r="R376" s="41">
        <v>3595.01209</v>
      </c>
      <c r="S376" s="41">
        <v>3568.58209</v>
      </c>
      <c r="T376" s="41">
        <v>3646.1420900000003</v>
      </c>
      <c r="U376" s="41">
        <v>3554.40209</v>
      </c>
      <c r="V376" s="41">
        <v>3427.77209</v>
      </c>
      <c r="W376" s="41">
        <v>3471.48209</v>
      </c>
      <c r="X376" s="41">
        <v>3376.25209</v>
      </c>
      <c r="Y376" s="41">
        <v>3445.44209</v>
      </c>
    </row>
    <row r="377" spans="1:25" ht="15.75">
      <c r="A377" s="40">
        <f t="shared" si="9"/>
        <v>44482</v>
      </c>
      <c r="B377" s="41">
        <v>3412.55209</v>
      </c>
      <c r="C377" s="41">
        <v>3362.6820900000002</v>
      </c>
      <c r="D377" s="41">
        <v>3353.96209</v>
      </c>
      <c r="E377" s="41">
        <v>3361.5320899999997</v>
      </c>
      <c r="F377" s="41">
        <v>3361.97209</v>
      </c>
      <c r="G377" s="41">
        <v>3391.60209</v>
      </c>
      <c r="H377" s="41">
        <v>3353.25209</v>
      </c>
      <c r="I377" s="41">
        <v>3353.4320900000002</v>
      </c>
      <c r="J377" s="41">
        <v>3361.56209</v>
      </c>
      <c r="K377" s="41">
        <v>3361.83209</v>
      </c>
      <c r="L377" s="41">
        <v>3362.19209</v>
      </c>
      <c r="M377" s="41">
        <v>3436.32209</v>
      </c>
      <c r="N377" s="41">
        <v>3459.77209</v>
      </c>
      <c r="O377" s="41">
        <v>3480.44209</v>
      </c>
      <c r="P377" s="41">
        <v>3434.06209</v>
      </c>
      <c r="Q377" s="41">
        <v>3454.7820899999997</v>
      </c>
      <c r="R377" s="41">
        <v>3469.51209</v>
      </c>
      <c r="S377" s="41">
        <v>3528.79209</v>
      </c>
      <c r="T377" s="41">
        <v>3614.08209</v>
      </c>
      <c r="U377" s="41">
        <v>3485.76209</v>
      </c>
      <c r="V377" s="41">
        <v>3412.55209</v>
      </c>
      <c r="W377" s="41">
        <v>3462.63209</v>
      </c>
      <c r="X377" s="41">
        <v>3385.06209</v>
      </c>
      <c r="Y377" s="41">
        <v>3477.55209</v>
      </c>
    </row>
    <row r="378" spans="1:25" ht="15.75">
      <c r="A378" s="40">
        <f t="shared" si="9"/>
        <v>44483</v>
      </c>
      <c r="B378" s="41">
        <v>3400.07209</v>
      </c>
      <c r="C378" s="41">
        <v>3355.79209</v>
      </c>
      <c r="D378" s="41">
        <v>3354.15209</v>
      </c>
      <c r="E378" s="41">
        <v>3356.69209</v>
      </c>
      <c r="F378" s="41">
        <v>3356.55209</v>
      </c>
      <c r="G378" s="41">
        <v>3381.52209</v>
      </c>
      <c r="H378" s="41">
        <v>3353.1820900000002</v>
      </c>
      <c r="I378" s="41">
        <v>3353.23209</v>
      </c>
      <c r="J378" s="41">
        <v>3353.50209</v>
      </c>
      <c r="K378" s="41">
        <v>3353.44209</v>
      </c>
      <c r="L378" s="41">
        <v>3353.4520899999998</v>
      </c>
      <c r="M378" s="41">
        <v>3428.79209</v>
      </c>
      <c r="N378" s="41">
        <v>3456.94209</v>
      </c>
      <c r="O378" s="41">
        <v>3476.63209</v>
      </c>
      <c r="P378" s="41">
        <v>3429.05209</v>
      </c>
      <c r="Q378" s="41">
        <v>3449.36209</v>
      </c>
      <c r="R378" s="41">
        <v>3469.16209</v>
      </c>
      <c r="S378" s="41">
        <v>3528.92209</v>
      </c>
      <c r="T378" s="41">
        <v>3626.7420899999997</v>
      </c>
      <c r="U378" s="41">
        <v>3476.69209</v>
      </c>
      <c r="V378" s="41">
        <v>3400.07209</v>
      </c>
      <c r="W378" s="41">
        <v>3452.80209</v>
      </c>
      <c r="X378" s="41">
        <v>3365.34209</v>
      </c>
      <c r="Y378" s="41">
        <v>3474.31209</v>
      </c>
    </row>
    <row r="379" spans="1:25" ht="15.75">
      <c r="A379" s="40">
        <f t="shared" si="9"/>
        <v>44484</v>
      </c>
      <c r="B379" s="41">
        <v>3382.01209</v>
      </c>
      <c r="C379" s="41">
        <v>3354.14209</v>
      </c>
      <c r="D379" s="41">
        <v>3354.1820900000002</v>
      </c>
      <c r="E379" s="41">
        <v>3354.1820900000002</v>
      </c>
      <c r="F379" s="41">
        <v>3354.12209</v>
      </c>
      <c r="G379" s="41">
        <v>3381.23209</v>
      </c>
      <c r="H379" s="41">
        <v>3353.23209</v>
      </c>
      <c r="I379" s="41">
        <v>3526.01209</v>
      </c>
      <c r="J379" s="41">
        <v>3480.77209</v>
      </c>
      <c r="K379" s="41">
        <v>3507.56209</v>
      </c>
      <c r="L379" s="41">
        <v>3511.42209</v>
      </c>
      <c r="M379" s="41">
        <v>3415.39209</v>
      </c>
      <c r="N379" s="41">
        <v>3353.52209</v>
      </c>
      <c r="O379" s="41">
        <v>3353.5320899999997</v>
      </c>
      <c r="P379" s="41">
        <v>3353.57209</v>
      </c>
      <c r="Q379" s="41">
        <v>3371.9920899999997</v>
      </c>
      <c r="R379" s="41">
        <v>3395.0320899999997</v>
      </c>
      <c r="S379" s="41">
        <v>3520.0720899999997</v>
      </c>
      <c r="T379" s="41">
        <v>3658.54209</v>
      </c>
      <c r="U379" s="41">
        <v>3526.48209</v>
      </c>
      <c r="V379" s="41">
        <v>3382.01209</v>
      </c>
      <c r="W379" s="41">
        <v>3431.98209</v>
      </c>
      <c r="X379" s="41">
        <v>3352.85209</v>
      </c>
      <c r="Y379" s="41">
        <v>3517.59209</v>
      </c>
    </row>
    <row r="380" spans="1:25" ht="15.75">
      <c r="A380" s="40">
        <f t="shared" si="9"/>
        <v>44485</v>
      </c>
      <c r="B380" s="41">
        <v>3422.59209</v>
      </c>
      <c r="C380" s="41">
        <v>3369.4320900000002</v>
      </c>
      <c r="D380" s="41">
        <v>3355.67209</v>
      </c>
      <c r="E380" s="41">
        <v>3367.39209</v>
      </c>
      <c r="F380" s="41">
        <v>3369.05209</v>
      </c>
      <c r="G380" s="41">
        <v>3393.09209</v>
      </c>
      <c r="H380" s="41">
        <v>3353.5320899999997</v>
      </c>
      <c r="I380" s="41">
        <v>3376.66209</v>
      </c>
      <c r="J380" s="41">
        <v>3386.62209</v>
      </c>
      <c r="K380" s="41">
        <v>3392.4920899999997</v>
      </c>
      <c r="L380" s="41">
        <v>3465.51209</v>
      </c>
      <c r="M380" s="41">
        <v>3440.94209</v>
      </c>
      <c r="N380" s="41">
        <v>3356.72209</v>
      </c>
      <c r="O380" s="41">
        <v>3353.76209</v>
      </c>
      <c r="P380" s="41">
        <v>3367.71209</v>
      </c>
      <c r="Q380" s="41">
        <v>3388.71209</v>
      </c>
      <c r="R380" s="41">
        <v>3406.01209</v>
      </c>
      <c r="S380" s="41">
        <v>3547.6420900000003</v>
      </c>
      <c r="T380" s="41">
        <v>3686.91209</v>
      </c>
      <c r="U380" s="41">
        <v>3571.00209</v>
      </c>
      <c r="V380" s="41">
        <v>3422.59209</v>
      </c>
      <c r="W380" s="41">
        <v>3474.2820899999997</v>
      </c>
      <c r="X380" s="41">
        <v>3370.14209</v>
      </c>
      <c r="Y380" s="41">
        <v>3475.29209</v>
      </c>
    </row>
    <row r="381" spans="1:25" ht="15.75">
      <c r="A381" s="40">
        <f t="shared" si="9"/>
        <v>44486</v>
      </c>
      <c r="B381" s="41">
        <v>3369.05209</v>
      </c>
      <c r="C381" s="41">
        <v>3354.17209</v>
      </c>
      <c r="D381" s="41">
        <v>3354.21209</v>
      </c>
      <c r="E381" s="41">
        <v>3354.23209</v>
      </c>
      <c r="F381" s="41">
        <v>3354.19209</v>
      </c>
      <c r="G381" s="41">
        <v>3366.90209</v>
      </c>
      <c r="H381" s="41">
        <v>3353.64209</v>
      </c>
      <c r="I381" s="41">
        <v>3377.80209</v>
      </c>
      <c r="J381" s="41">
        <v>3353.63209</v>
      </c>
      <c r="K381" s="41">
        <v>3353.48209</v>
      </c>
      <c r="L381" s="41">
        <v>3353.46209</v>
      </c>
      <c r="M381" s="41">
        <v>3353.48209</v>
      </c>
      <c r="N381" s="41">
        <v>3353.59209</v>
      </c>
      <c r="O381" s="41">
        <v>3353.63209</v>
      </c>
      <c r="P381" s="41">
        <v>3353.60209</v>
      </c>
      <c r="Q381" s="41">
        <v>3353.65209</v>
      </c>
      <c r="R381" s="41">
        <v>3353.56209</v>
      </c>
      <c r="S381" s="41">
        <v>3428.10209</v>
      </c>
      <c r="T381" s="41">
        <v>3576.79209</v>
      </c>
      <c r="U381" s="41">
        <v>3417.39209</v>
      </c>
      <c r="V381" s="41">
        <v>3369.05209</v>
      </c>
      <c r="W381" s="41">
        <v>3354.66209</v>
      </c>
      <c r="X381" s="41">
        <v>3352.97209</v>
      </c>
      <c r="Y381" s="41">
        <v>3432.67209</v>
      </c>
    </row>
    <row r="382" spans="1:25" ht="15.75">
      <c r="A382" s="40">
        <f t="shared" si="9"/>
        <v>44487</v>
      </c>
      <c r="B382" s="41">
        <v>3416.89209</v>
      </c>
      <c r="C382" s="41">
        <v>3365.4920899999997</v>
      </c>
      <c r="D382" s="41">
        <v>3354.15209</v>
      </c>
      <c r="E382" s="41">
        <v>3361.67209</v>
      </c>
      <c r="F382" s="41">
        <v>3363.14209</v>
      </c>
      <c r="G382" s="41">
        <v>3407.96209</v>
      </c>
      <c r="H382" s="41">
        <v>3389.09209</v>
      </c>
      <c r="I382" s="41">
        <v>3556.59209</v>
      </c>
      <c r="J382" s="41">
        <v>3491.44209</v>
      </c>
      <c r="K382" s="41">
        <v>3515.94209</v>
      </c>
      <c r="L382" s="41">
        <v>3483.19209</v>
      </c>
      <c r="M382" s="41">
        <v>3383.76209</v>
      </c>
      <c r="N382" s="41">
        <v>3379.4920899999997</v>
      </c>
      <c r="O382" s="41">
        <v>3444.31209</v>
      </c>
      <c r="P382" s="41">
        <v>3480.97209</v>
      </c>
      <c r="Q382" s="41">
        <v>3486.83209</v>
      </c>
      <c r="R382" s="41">
        <v>3499.62209</v>
      </c>
      <c r="S382" s="41">
        <v>3514.01209</v>
      </c>
      <c r="T382" s="41">
        <v>3688.80209</v>
      </c>
      <c r="U382" s="41">
        <v>3571.8920900000003</v>
      </c>
      <c r="V382" s="41">
        <v>3416.89209</v>
      </c>
      <c r="W382" s="41">
        <v>3488.96209</v>
      </c>
      <c r="X382" s="41">
        <v>3372.35209</v>
      </c>
      <c r="Y382" s="41">
        <v>3489.15209</v>
      </c>
    </row>
    <row r="383" spans="1:25" ht="15.75">
      <c r="A383" s="40">
        <f t="shared" si="9"/>
        <v>44488</v>
      </c>
      <c r="B383" s="41">
        <v>3422.00209</v>
      </c>
      <c r="C383" s="41">
        <v>3366.80209</v>
      </c>
      <c r="D383" s="41">
        <v>3353.82209</v>
      </c>
      <c r="E383" s="41">
        <v>3362.90209</v>
      </c>
      <c r="F383" s="41">
        <v>3363.59209</v>
      </c>
      <c r="G383" s="41">
        <v>3402.85209</v>
      </c>
      <c r="H383" s="41">
        <v>3376.4320900000002</v>
      </c>
      <c r="I383" s="41">
        <v>3537.60209</v>
      </c>
      <c r="J383" s="41">
        <v>3488.1820900000002</v>
      </c>
      <c r="K383" s="41">
        <v>3500.47209</v>
      </c>
      <c r="L383" s="41">
        <v>3470.29209</v>
      </c>
      <c r="M383" s="41">
        <v>3379.56209</v>
      </c>
      <c r="N383" s="41">
        <v>3373.91209</v>
      </c>
      <c r="O383" s="41">
        <v>3438.44209</v>
      </c>
      <c r="P383" s="41">
        <v>3473.2420899999997</v>
      </c>
      <c r="Q383" s="41">
        <v>3478.87209</v>
      </c>
      <c r="R383" s="41">
        <v>3492.37209</v>
      </c>
      <c r="S383" s="41">
        <v>3511.13209</v>
      </c>
      <c r="T383" s="41">
        <v>3687.59209</v>
      </c>
      <c r="U383" s="41">
        <v>3568.2020899999998</v>
      </c>
      <c r="V383" s="41">
        <v>3422.00209</v>
      </c>
      <c r="W383" s="41">
        <v>3480.65209</v>
      </c>
      <c r="X383" s="41">
        <v>3370.23209</v>
      </c>
      <c r="Y383" s="41">
        <v>3472.4320900000002</v>
      </c>
    </row>
    <row r="384" spans="1:25" ht="15.75">
      <c r="A384" s="40">
        <f t="shared" si="9"/>
        <v>44489</v>
      </c>
      <c r="B384" s="41">
        <v>3425.4320900000002</v>
      </c>
      <c r="C384" s="41">
        <v>3372.63209</v>
      </c>
      <c r="D384" s="41">
        <v>3359.6820900000002</v>
      </c>
      <c r="E384" s="41">
        <v>3368.62209</v>
      </c>
      <c r="F384" s="41">
        <v>3369.10209</v>
      </c>
      <c r="G384" s="41">
        <v>3400.05209</v>
      </c>
      <c r="H384" s="41">
        <v>3397.06209</v>
      </c>
      <c r="I384" s="41">
        <v>3520.77209</v>
      </c>
      <c r="J384" s="41">
        <v>3498.46209</v>
      </c>
      <c r="K384" s="41">
        <v>3559.37209</v>
      </c>
      <c r="L384" s="41">
        <v>3588.2820899999997</v>
      </c>
      <c r="M384" s="41">
        <v>3581.25209</v>
      </c>
      <c r="N384" s="41">
        <v>3566.5320899999997</v>
      </c>
      <c r="O384" s="41">
        <v>3531.62209</v>
      </c>
      <c r="P384" s="41">
        <v>3548.6420900000003</v>
      </c>
      <c r="Q384" s="41">
        <v>3568.9920899999997</v>
      </c>
      <c r="R384" s="41">
        <v>3586.40209</v>
      </c>
      <c r="S384" s="41">
        <v>3575.17209</v>
      </c>
      <c r="T384" s="41">
        <v>3684.40209</v>
      </c>
      <c r="U384" s="41">
        <v>3572.38209</v>
      </c>
      <c r="V384" s="41">
        <v>3425.4320900000002</v>
      </c>
      <c r="W384" s="41">
        <v>3474.97209</v>
      </c>
      <c r="X384" s="41">
        <v>3384.91209</v>
      </c>
      <c r="Y384" s="41">
        <v>3447.90209</v>
      </c>
    </row>
    <row r="385" spans="1:25" ht="15.75">
      <c r="A385" s="40">
        <f t="shared" si="9"/>
        <v>44490</v>
      </c>
      <c r="B385" s="41">
        <v>3384.25209</v>
      </c>
      <c r="C385" s="41">
        <v>3353.91209</v>
      </c>
      <c r="D385" s="41">
        <v>3357.92209</v>
      </c>
      <c r="E385" s="41">
        <v>3354.00209</v>
      </c>
      <c r="F385" s="41">
        <v>3353.9320900000002</v>
      </c>
      <c r="G385" s="41">
        <v>3379.09209</v>
      </c>
      <c r="H385" s="41">
        <v>3362.4320900000002</v>
      </c>
      <c r="I385" s="41">
        <v>3531.44209</v>
      </c>
      <c r="J385" s="41">
        <v>3487.57209</v>
      </c>
      <c r="K385" s="41">
        <v>3521.02209</v>
      </c>
      <c r="L385" s="41">
        <v>3520.59209</v>
      </c>
      <c r="M385" s="41">
        <v>3435.34209</v>
      </c>
      <c r="N385" s="41">
        <v>3353.39209</v>
      </c>
      <c r="O385" s="41">
        <v>3353.48209</v>
      </c>
      <c r="P385" s="41">
        <v>3362.62209</v>
      </c>
      <c r="Q385" s="41">
        <v>3392.35209</v>
      </c>
      <c r="R385" s="41">
        <v>3410.01209</v>
      </c>
      <c r="S385" s="41">
        <v>3531.7420899999997</v>
      </c>
      <c r="T385" s="41">
        <v>3673.48209</v>
      </c>
      <c r="U385" s="41">
        <v>3553.67209</v>
      </c>
      <c r="V385" s="41">
        <v>3384.25209</v>
      </c>
      <c r="W385" s="41">
        <v>3451.32209</v>
      </c>
      <c r="X385" s="41">
        <v>3360.76209</v>
      </c>
      <c r="Y385" s="41">
        <v>3454.62209</v>
      </c>
    </row>
    <row r="386" spans="1:25" ht="15.75">
      <c r="A386" s="40">
        <f t="shared" si="9"/>
        <v>44491</v>
      </c>
      <c r="B386" s="41">
        <v>3406.46209</v>
      </c>
      <c r="C386" s="41">
        <v>3368.08209</v>
      </c>
      <c r="D386" s="41">
        <v>3357.9520899999998</v>
      </c>
      <c r="E386" s="41">
        <v>3370.30209</v>
      </c>
      <c r="F386" s="41">
        <v>3373.56209</v>
      </c>
      <c r="G386" s="41">
        <v>3401.72209</v>
      </c>
      <c r="H386" s="41">
        <v>3352.83209</v>
      </c>
      <c r="I386" s="41">
        <v>3352.81209</v>
      </c>
      <c r="J386" s="41">
        <v>3352.90209</v>
      </c>
      <c r="K386" s="41">
        <v>3353.23209</v>
      </c>
      <c r="L386" s="41">
        <v>3353.0320899999997</v>
      </c>
      <c r="M386" s="41">
        <v>3389.01209</v>
      </c>
      <c r="N386" s="41">
        <v>3446.2420899999997</v>
      </c>
      <c r="O386" s="41">
        <v>3415.56209</v>
      </c>
      <c r="P386" s="41">
        <v>3366.9320900000002</v>
      </c>
      <c r="Q386" s="41">
        <v>3471.73209</v>
      </c>
      <c r="R386" s="41">
        <v>3502.98209</v>
      </c>
      <c r="S386" s="41">
        <v>3574.0720899999997</v>
      </c>
      <c r="T386" s="41">
        <v>3610.86209</v>
      </c>
      <c r="U386" s="41">
        <v>3454.36209</v>
      </c>
      <c r="V386" s="41">
        <v>3406.46209</v>
      </c>
      <c r="W386" s="41">
        <v>3398.2020899999998</v>
      </c>
      <c r="X386" s="41">
        <v>3352.57209</v>
      </c>
      <c r="Y386" s="41">
        <v>3510.08209</v>
      </c>
    </row>
    <row r="387" spans="1:25" ht="15.75">
      <c r="A387" s="40">
        <f t="shared" si="9"/>
        <v>44492</v>
      </c>
      <c r="B387" s="41">
        <v>3428.25209</v>
      </c>
      <c r="C387" s="41">
        <v>3375.12209</v>
      </c>
      <c r="D387" s="41">
        <v>3361.39209</v>
      </c>
      <c r="E387" s="41">
        <v>3375.60209</v>
      </c>
      <c r="F387" s="41">
        <v>3375.63209</v>
      </c>
      <c r="G387" s="41">
        <v>3402.61209</v>
      </c>
      <c r="H387" s="41">
        <v>3353.25209</v>
      </c>
      <c r="I387" s="41">
        <v>3353.16209</v>
      </c>
      <c r="J387" s="41">
        <v>3353.50209</v>
      </c>
      <c r="K387" s="41">
        <v>3353.29209</v>
      </c>
      <c r="L387" s="41">
        <v>3353.29209</v>
      </c>
      <c r="M387" s="41">
        <v>3391.14209</v>
      </c>
      <c r="N387" s="41">
        <v>3443.97209</v>
      </c>
      <c r="O387" s="41">
        <v>3416.56209</v>
      </c>
      <c r="P387" s="41">
        <v>3371.6820900000002</v>
      </c>
      <c r="Q387" s="41">
        <v>3459.25209</v>
      </c>
      <c r="R387" s="41">
        <v>3484.38209</v>
      </c>
      <c r="S387" s="41">
        <v>3573.16209</v>
      </c>
      <c r="T387" s="41">
        <v>3610.17209</v>
      </c>
      <c r="U387" s="41">
        <v>3456.77209</v>
      </c>
      <c r="V387" s="41">
        <v>3428.25209</v>
      </c>
      <c r="W387" s="41">
        <v>3402.26209</v>
      </c>
      <c r="X387" s="41">
        <v>3352.76209</v>
      </c>
      <c r="Y387" s="41">
        <v>3451.80209</v>
      </c>
    </row>
    <row r="388" spans="1:25" ht="15.75">
      <c r="A388" s="40">
        <f t="shared" si="9"/>
        <v>44493</v>
      </c>
      <c r="B388" s="41">
        <v>3395.42209</v>
      </c>
      <c r="C388" s="41">
        <v>3353.79209</v>
      </c>
      <c r="D388" s="41">
        <v>3359.62209</v>
      </c>
      <c r="E388" s="41">
        <v>3353.9320900000002</v>
      </c>
      <c r="F388" s="41">
        <v>3353.9320900000002</v>
      </c>
      <c r="G388" s="41">
        <v>3395.92209</v>
      </c>
      <c r="H388" s="41">
        <v>3357.1820900000002</v>
      </c>
      <c r="I388" s="41">
        <v>3396.83209</v>
      </c>
      <c r="J388" s="41">
        <v>3363.22209</v>
      </c>
      <c r="K388" s="41">
        <v>3374.12209</v>
      </c>
      <c r="L388" s="41">
        <v>3362.57209</v>
      </c>
      <c r="M388" s="41">
        <v>3353.5320899999997</v>
      </c>
      <c r="N388" s="41">
        <v>3358.7820899999997</v>
      </c>
      <c r="O388" s="41">
        <v>3362.96209</v>
      </c>
      <c r="P388" s="41">
        <v>3353.61209</v>
      </c>
      <c r="Q388" s="41">
        <v>3381.09209</v>
      </c>
      <c r="R388" s="41">
        <v>3414.63209</v>
      </c>
      <c r="S388" s="41">
        <v>3584.41209</v>
      </c>
      <c r="T388" s="41">
        <v>3668.97209</v>
      </c>
      <c r="U388" s="41">
        <v>3536.77209</v>
      </c>
      <c r="V388" s="41">
        <v>3395.42209</v>
      </c>
      <c r="W388" s="41">
        <v>3450.48209</v>
      </c>
      <c r="X388" s="41">
        <v>3362.0320899999997</v>
      </c>
      <c r="Y388" s="41">
        <v>3445.41209</v>
      </c>
    </row>
    <row r="389" spans="1:25" ht="15.75">
      <c r="A389" s="40">
        <f t="shared" si="9"/>
        <v>44494</v>
      </c>
      <c r="B389" s="41">
        <v>3380.79209</v>
      </c>
      <c r="C389" s="41">
        <v>3353.85209</v>
      </c>
      <c r="D389" s="41">
        <v>3357.9520899999998</v>
      </c>
      <c r="E389" s="41">
        <v>3353.9320900000002</v>
      </c>
      <c r="F389" s="41">
        <v>3353.9320900000002</v>
      </c>
      <c r="G389" s="41">
        <v>3391.48209</v>
      </c>
      <c r="H389" s="41">
        <v>3384.80209</v>
      </c>
      <c r="I389" s="41">
        <v>3540.54209</v>
      </c>
      <c r="J389" s="41">
        <v>3476.31209</v>
      </c>
      <c r="K389" s="41">
        <v>3524.33209</v>
      </c>
      <c r="L389" s="41">
        <v>3547.22209</v>
      </c>
      <c r="M389" s="41">
        <v>3526.4320900000002</v>
      </c>
      <c r="N389" s="41">
        <v>3482.64209</v>
      </c>
      <c r="O389" s="41">
        <v>3462.88209</v>
      </c>
      <c r="P389" s="41">
        <v>3393.61209</v>
      </c>
      <c r="Q389" s="41">
        <v>3510.9320900000002</v>
      </c>
      <c r="R389" s="41">
        <v>3540.04209</v>
      </c>
      <c r="S389" s="41">
        <v>3576.92209</v>
      </c>
      <c r="T389" s="41">
        <v>3629.91209</v>
      </c>
      <c r="U389" s="41">
        <v>3487.39209</v>
      </c>
      <c r="V389" s="41">
        <v>3380.79209</v>
      </c>
      <c r="W389" s="41">
        <v>3430.85209</v>
      </c>
      <c r="X389" s="41">
        <v>3351.72209</v>
      </c>
      <c r="Y389" s="41">
        <v>3466.36209</v>
      </c>
    </row>
    <row r="390" spans="1:25" ht="15.75">
      <c r="A390" s="40">
        <f t="shared" si="9"/>
        <v>44495</v>
      </c>
      <c r="B390" s="41">
        <v>3402.10209</v>
      </c>
      <c r="C390" s="41">
        <v>3367.59209</v>
      </c>
      <c r="D390" s="41">
        <v>3361.36209</v>
      </c>
      <c r="E390" s="41">
        <v>3372.2820899999997</v>
      </c>
      <c r="F390" s="41">
        <v>3380.10209</v>
      </c>
      <c r="G390" s="41">
        <v>3421.6820900000002</v>
      </c>
      <c r="H390" s="41">
        <v>3441.02209</v>
      </c>
      <c r="I390" s="41">
        <v>3576.50209</v>
      </c>
      <c r="J390" s="41">
        <v>3553.9320900000002</v>
      </c>
      <c r="K390" s="41">
        <v>3586.81209</v>
      </c>
      <c r="L390" s="41">
        <v>3616.8220899999997</v>
      </c>
      <c r="M390" s="41">
        <v>3622.5720899999997</v>
      </c>
      <c r="N390" s="41">
        <v>3624.27209</v>
      </c>
      <c r="O390" s="41">
        <v>3633.86209</v>
      </c>
      <c r="P390" s="41">
        <v>3612.26209</v>
      </c>
      <c r="Q390" s="41">
        <v>3616.5320899999997</v>
      </c>
      <c r="R390" s="41">
        <v>3632.56209</v>
      </c>
      <c r="S390" s="41">
        <v>3625.9320900000002</v>
      </c>
      <c r="T390" s="41">
        <v>3711.04209</v>
      </c>
      <c r="U390" s="41">
        <v>3601.66209</v>
      </c>
      <c r="V390" s="41">
        <v>3402.10209</v>
      </c>
      <c r="W390" s="41">
        <v>3525.7020899999998</v>
      </c>
      <c r="X390" s="41">
        <v>3446.37209</v>
      </c>
      <c r="Y390" s="41">
        <v>3463.27209</v>
      </c>
    </row>
    <row r="391" spans="1:25" ht="15.75">
      <c r="A391" s="40">
        <f t="shared" si="9"/>
        <v>44496</v>
      </c>
      <c r="B391" s="41">
        <v>3399.72209</v>
      </c>
      <c r="C391" s="41">
        <v>3366.42209</v>
      </c>
      <c r="D391" s="41">
        <v>3359.71209</v>
      </c>
      <c r="E391" s="41">
        <v>3368.4520899999998</v>
      </c>
      <c r="F391" s="41">
        <v>3377.91209</v>
      </c>
      <c r="G391" s="41">
        <v>3404.48209</v>
      </c>
      <c r="H391" s="41">
        <v>3425.75209</v>
      </c>
      <c r="I391" s="41">
        <v>3562.58209</v>
      </c>
      <c r="J391" s="41">
        <v>3530.10209</v>
      </c>
      <c r="K391" s="41">
        <v>3564.41209</v>
      </c>
      <c r="L391" s="41">
        <v>3596.81209</v>
      </c>
      <c r="M391" s="41">
        <v>3608.1420900000003</v>
      </c>
      <c r="N391" s="41">
        <v>3600.44209</v>
      </c>
      <c r="O391" s="41">
        <v>3614.19209</v>
      </c>
      <c r="P391" s="41">
        <v>3585.23209</v>
      </c>
      <c r="Q391" s="41">
        <v>3588.9520899999998</v>
      </c>
      <c r="R391" s="41">
        <v>3598.7820899999997</v>
      </c>
      <c r="S391" s="41">
        <v>3624.71209</v>
      </c>
      <c r="T391" s="41">
        <v>3683.81209</v>
      </c>
      <c r="U391" s="41">
        <v>3583.10209</v>
      </c>
      <c r="V391" s="41">
        <v>3399.72209</v>
      </c>
      <c r="W391" s="41">
        <v>3526.38209</v>
      </c>
      <c r="X391" s="41">
        <v>3444.6820900000002</v>
      </c>
      <c r="Y391" s="41">
        <v>3471.7820899999997</v>
      </c>
    </row>
    <row r="392" spans="1:25" ht="15.75">
      <c r="A392" s="40">
        <f t="shared" si="9"/>
        <v>44497</v>
      </c>
      <c r="B392" s="41">
        <v>3389.31209</v>
      </c>
      <c r="C392" s="41">
        <v>3364.33209</v>
      </c>
      <c r="D392" s="41">
        <v>3357.71209</v>
      </c>
      <c r="E392" s="41">
        <v>3353.76209</v>
      </c>
      <c r="F392" s="41">
        <v>3353.82209</v>
      </c>
      <c r="G392" s="41">
        <v>3384.2420899999997</v>
      </c>
      <c r="H392" s="41">
        <v>3385.7820899999997</v>
      </c>
      <c r="I392" s="41">
        <v>3527.76209</v>
      </c>
      <c r="J392" s="41">
        <v>3477.4920899999997</v>
      </c>
      <c r="K392" s="41">
        <v>3522.19209</v>
      </c>
      <c r="L392" s="41">
        <v>3585.91209</v>
      </c>
      <c r="M392" s="41">
        <v>3559.90209</v>
      </c>
      <c r="N392" s="41">
        <v>3509.80209</v>
      </c>
      <c r="O392" s="41">
        <v>3490.42209</v>
      </c>
      <c r="P392" s="41">
        <v>3475.94209</v>
      </c>
      <c r="Q392" s="41">
        <v>3533.81209</v>
      </c>
      <c r="R392" s="41">
        <v>3574.09209</v>
      </c>
      <c r="S392" s="41">
        <v>3572.66209</v>
      </c>
      <c r="T392" s="41">
        <v>3676.0320899999997</v>
      </c>
      <c r="U392" s="41">
        <v>3557.69209</v>
      </c>
      <c r="V392" s="41">
        <v>3389.31209</v>
      </c>
      <c r="W392" s="41">
        <v>3477.73209</v>
      </c>
      <c r="X392" s="41">
        <v>3361.07209</v>
      </c>
      <c r="Y392" s="41">
        <v>3473.2020899999998</v>
      </c>
    </row>
    <row r="393" spans="1:25" ht="15.75">
      <c r="A393" s="40">
        <f t="shared" si="9"/>
        <v>44498</v>
      </c>
      <c r="B393" s="41">
        <v>3387.4520899999998</v>
      </c>
      <c r="C393" s="41">
        <v>3359.90209</v>
      </c>
      <c r="D393" s="41">
        <v>3353.9920899999997</v>
      </c>
      <c r="E393" s="41">
        <v>3353.90209</v>
      </c>
      <c r="F393" s="41">
        <v>3353.91209</v>
      </c>
      <c r="G393" s="41">
        <v>3379.85209</v>
      </c>
      <c r="H393" s="41">
        <v>3364.89209</v>
      </c>
      <c r="I393" s="41">
        <v>3507.4920899999997</v>
      </c>
      <c r="J393" s="41">
        <v>3469.26209</v>
      </c>
      <c r="K393" s="41">
        <v>3521.2820899999997</v>
      </c>
      <c r="L393" s="41">
        <v>3569.41209</v>
      </c>
      <c r="M393" s="41">
        <v>3545.55209</v>
      </c>
      <c r="N393" s="41">
        <v>3499.1820900000002</v>
      </c>
      <c r="O393" s="41">
        <v>3474.69209</v>
      </c>
      <c r="P393" s="41">
        <v>3459.2020899999998</v>
      </c>
      <c r="Q393" s="41">
        <v>3527.1420900000003</v>
      </c>
      <c r="R393" s="41">
        <v>3557.59209</v>
      </c>
      <c r="S393" s="41">
        <v>3561.42209</v>
      </c>
      <c r="T393" s="41">
        <v>3658.29209</v>
      </c>
      <c r="U393" s="41">
        <v>3524.88209</v>
      </c>
      <c r="V393" s="41">
        <v>3481.05209</v>
      </c>
      <c r="W393" s="41">
        <v>3443.91209</v>
      </c>
      <c r="X393" s="41">
        <v>3349.58209</v>
      </c>
      <c r="Y393" s="41">
        <v>3467.19209</v>
      </c>
    </row>
    <row r="394" spans="1:25" ht="15.75">
      <c r="A394" s="40">
        <f t="shared" si="9"/>
        <v>44499</v>
      </c>
      <c r="B394" s="41">
        <v>3439.38599</v>
      </c>
      <c r="C394" s="41">
        <v>3415.2959900000005</v>
      </c>
      <c r="D394" s="41">
        <v>3392.2459900000003</v>
      </c>
      <c r="E394" s="41">
        <v>3381.3059900000003</v>
      </c>
      <c r="F394" s="41">
        <v>3379.4159900000004</v>
      </c>
      <c r="G394" s="41">
        <v>3415.3459900000003</v>
      </c>
      <c r="H394" s="41">
        <v>3396.7859900000003</v>
      </c>
      <c r="I394" s="41">
        <v>3445.29599</v>
      </c>
      <c r="J394" s="41">
        <v>3442.0359900000003</v>
      </c>
      <c r="K394" s="41">
        <v>3438.2059900000004</v>
      </c>
      <c r="L394" s="41">
        <v>3458.93599</v>
      </c>
      <c r="M394" s="41">
        <v>3467.3459900000003</v>
      </c>
      <c r="N394" s="41">
        <v>3479.17599</v>
      </c>
      <c r="O394" s="41">
        <v>3466.76599</v>
      </c>
      <c r="P394" s="41">
        <v>3434.4559900000004</v>
      </c>
      <c r="Q394" s="41">
        <v>3483.85599</v>
      </c>
      <c r="R394" s="41">
        <v>3513.23599</v>
      </c>
      <c r="S394" s="41">
        <v>3635.43599</v>
      </c>
      <c r="T394" s="41">
        <v>3711.9559900000004</v>
      </c>
      <c r="U394" s="41">
        <v>3600.39599</v>
      </c>
      <c r="V394" s="41">
        <v>3544.7859900000003</v>
      </c>
      <c r="W394" s="41">
        <v>3525.30599</v>
      </c>
      <c r="X394" s="41">
        <v>3412.51599</v>
      </c>
      <c r="Y394" s="41">
        <v>3483.46599</v>
      </c>
    </row>
    <row r="395" spans="1:25" ht="15.75">
      <c r="A395" s="40">
        <f t="shared" si="9"/>
        <v>44500</v>
      </c>
      <c r="B395" s="41">
        <v>3384.5759900000003</v>
      </c>
      <c r="C395" s="41">
        <v>3362.96599</v>
      </c>
      <c r="D395" s="41">
        <v>3353.48599</v>
      </c>
      <c r="E395" s="41">
        <v>3353.5359900000003</v>
      </c>
      <c r="F395" s="41">
        <v>3353.5759900000003</v>
      </c>
      <c r="G395" s="41">
        <v>3370.94599</v>
      </c>
      <c r="H395" s="41">
        <v>3361.2059900000004</v>
      </c>
      <c r="I395" s="41">
        <v>3414.64599</v>
      </c>
      <c r="J395" s="41">
        <v>3417.06599</v>
      </c>
      <c r="K395" s="41">
        <v>3473.5359900000003</v>
      </c>
      <c r="L395" s="41">
        <v>3508.22599</v>
      </c>
      <c r="M395" s="41">
        <v>3523.77599</v>
      </c>
      <c r="N395" s="41">
        <v>3543.2859900000003</v>
      </c>
      <c r="O395" s="41">
        <v>3541.4559900000004</v>
      </c>
      <c r="P395" s="41">
        <v>3538.18599</v>
      </c>
      <c r="Q395" s="41">
        <v>3554.83599</v>
      </c>
      <c r="R395" s="41">
        <v>3556.1659900000004</v>
      </c>
      <c r="S395" s="41">
        <v>3626.2459900000003</v>
      </c>
      <c r="T395" s="41">
        <v>3631.1159900000002</v>
      </c>
      <c r="U395" s="41">
        <v>3520.5959900000003</v>
      </c>
      <c r="V395" s="41">
        <v>3490.5559900000003</v>
      </c>
      <c r="W395" s="41">
        <v>3450.33599</v>
      </c>
      <c r="X395" s="41">
        <v>3352.5759900000003</v>
      </c>
      <c r="Y395" s="41">
        <v>3448.62599</v>
      </c>
    </row>
    <row r="396" spans="1:25" ht="18.75">
      <c r="A396" s="36" t="s">
        <v>73</v>
      </c>
      <c r="B396" s="37"/>
      <c r="C396" s="39" t="s">
        <v>104</v>
      </c>
      <c r="D396" s="37"/>
      <c r="E396" s="37"/>
      <c r="F396" s="37"/>
      <c r="G396" s="37"/>
      <c r="H396" s="37"/>
      <c r="I396" s="37"/>
      <c r="J396" s="37"/>
      <c r="K396" s="37"/>
      <c r="L396" s="37"/>
      <c r="M396" s="37"/>
      <c r="N396" s="37"/>
      <c r="O396" s="37"/>
      <c r="P396" s="37"/>
      <c r="Q396" s="37"/>
      <c r="R396" s="37"/>
      <c r="S396" s="37"/>
      <c r="T396" s="37"/>
      <c r="U396" s="37"/>
      <c r="V396" s="37"/>
      <c r="W396" s="37"/>
      <c r="X396" s="37"/>
      <c r="Y396" s="35"/>
    </row>
    <row r="397" spans="1:25" ht="18.75">
      <c r="A397" s="36" t="s">
        <v>75</v>
      </c>
      <c r="B397" s="37"/>
      <c r="C397" s="37"/>
      <c r="D397" s="37"/>
      <c r="E397" s="37"/>
      <c r="F397" s="37"/>
      <c r="G397" s="39" t="str">
        <f>G360</f>
        <v>не менее 10 мВт</v>
      </c>
      <c r="H397" s="37"/>
      <c r="I397" s="37"/>
      <c r="J397" s="37"/>
      <c r="K397" s="37"/>
      <c r="L397" s="37"/>
      <c r="M397" s="37"/>
      <c r="N397" s="37"/>
      <c r="O397" s="37"/>
      <c r="P397" s="37"/>
      <c r="Q397" s="37"/>
      <c r="R397" s="37"/>
      <c r="S397" s="37"/>
      <c r="T397" s="37"/>
      <c r="U397" s="37"/>
      <c r="V397" s="37"/>
      <c r="W397" s="37"/>
      <c r="X397" s="37"/>
      <c r="Y397" s="37"/>
    </row>
    <row r="398" spans="1:25" ht="15.75">
      <c r="A398" s="89" t="s">
        <v>77</v>
      </c>
      <c r="B398" s="92" t="s">
        <v>78</v>
      </c>
      <c r="C398" s="93"/>
      <c r="D398" s="93"/>
      <c r="E398" s="93"/>
      <c r="F398" s="93"/>
      <c r="G398" s="93"/>
      <c r="H398" s="93"/>
      <c r="I398" s="93"/>
      <c r="J398" s="93"/>
      <c r="K398" s="93"/>
      <c r="L398" s="93"/>
      <c r="M398" s="93"/>
      <c r="N398" s="93"/>
      <c r="O398" s="93"/>
      <c r="P398" s="93"/>
      <c r="Q398" s="93"/>
      <c r="R398" s="93"/>
      <c r="S398" s="93"/>
      <c r="T398" s="93"/>
      <c r="U398" s="93"/>
      <c r="V398" s="93"/>
      <c r="W398" s="93"/>
      <c r="X398" s="93"/>
      <c r="Y398" s="94"/>
    </row>
    <row r="399" spans="1:25" ht="15.75">
      <c r="A399" s="90"/>
      <c r="B399" s="95"/>
      <c r="C399" s="96"/>
      <c r="D399" s="96"/>
      <c r="E399" s="96"/>
      <c r="F399" s="96"/>
      <c r="G399" s="96"/>
      <c r="H399" s="96"/>
      <c r="I399" s="96"/>
      <c r="J399" s="96"/>
      <c r="K399" s="96"/>
      <c r="L399" s="96"/>
      <c r="M399" s="96"/>
      <c r="N399" s="96"/>
      <c r="O399" s="96"/>
      <c r="P399" s="96"/>
      <c r="Q399" s="96"/>
      <c r="R399" s="96"/>
      <c r="S399" s="96"/>
      <c r="T399" s="96"/>
      <c r="U399" s="96"/>
      <c r="V399" s="96"/>
      <c r="W399" s="96"/>
      <c r="X399" s="96"/>
      <c r="Y399" s="97"/>
    </row>
    <row r="400" spans="1:25" ht="15.75">
      <c r="A400" s="90"/>
      <c r="B400" s="87" t="s">
        <v>79</v>
      </c>
      <c r="C400" s="87" t="s">
        <v>80</v>
      </c>
      <c r="D400" s="87" t="s">
        <v>81</v>
      </c>
      <c r="E400" s="87" t="s">
        <v>82</v>
      </c>
      <c r="F400" s="87" t="s">
        <v>83</v>
      </c>
      <c r="G400" s="87" t="s">
        <v>84</v>
      </c>
      <c r="H400" s="87" t="s">
        <v>85</v>
      </c>
      <c r="I400" s="87" t="s">
        <v>86</v>
      </c>
      <c r="J400" s="87" t="s">
        <v>87</v>
      </c>
      <c r="K400" s="87" t="s">
        <v>88</v>
      </c>
      <c r="L400" s="87" t="s">
        <v>89</v>
      </c>
      <c r="M400" s="87" t="s">
        <v>90</v>
      </c>
      <c r="N400" s="87" t="s">
        <v>91</v>
      </c>
      <c r="O400" s="87" t="s">
        <v>92</v>
      </c>
      <c r="P400" s="87" t="s">
        <v>93</v>
      </c>
      <c r="Q400" s="87" t="s">
        <v>94</v>
      </c>
      <c r="R400" s="87" t="s">
        <v>95</v>
      </c>
      <c r="S400" s="87" t="s">
        <v>96</v>
      </c>
      <c r="T400" s="87" t="s">
        <v>97</v>
      </c>
      <c r="U400" s="87" t="s">
        <v>98</v>
      </c>
      <c r="V400" s="87" t="s">
        <v>99</v>
      </c>
      <c r="W400" s="87" t="s">
        <v>100</v>
      </c>
      <c r="X400" s="87" t="s">
        <v>101</v>
      </c>
      <c r="Y400" s="87" t="s">
        <v>102</v>
      </c>
    </row>
    <row r="401" spans="1:25" ht="15.75">
      <c r="A401" s="91"/>
      <c r="B401" s="88"/>
      <c r="C401" s="88"/>
      <c r="D401" s="88"/>
      <c r="E401" s="88"/>
      <c r="F401" s="88"/>
      <c r="G401" s="88"/>
      <c r="H401" s="88"/>
      <c r="I401" s="88"/>
      <c r="J401" s="88"/>
      <c r="K401" s="88"/>
      <c r="L401" s="88"/>
      <c r="M401" s="88"/>
      <c r="N401" s="88"/>
      <c r="O401" s="88"/>
      <c r="P401" s="88"/>
      <c r="Q401" s="88"/>
      <c r="R401" s="88"/>
      <c r="S401" s="88"/>
      <c r="T401" s="88"/>
      <c r="U401" s="88"/>
      <c r="V401" s="88"/>
      <c r="W401" s="88"/>
      <c r="X401" s="88"/>
      <c r="Y401" s="88"/>
    </row>
    <row r="402" spans="1:25" ht="15.75">
      <c r="A402" s="40">
        <f>A365</f>
        <v>44470</v>
      </c>
      <c r="B402" s="41">
        <v>3774.45209</v>
      </c>
      <c r="C402" s="41">
        <v>3773.17209</v>
      </c>
      <c r="D402" s="41">
        <v>3772.86209</v>
      </c>
      <c r="E402" s="41">
        <v>3772.75209</v>
      </c>
      <c r="F402" s="41">
        <v>3772.79209</v>
      </c>
      <c r="G402" s="41">
        <v>3772.98209</v>
      </c>
      <c r="H402" s="41">
        <v>3771.04209</v>
      </c>
      <c r="I402" s="41">
        <v>3826.99209</v>
      </c>
      <c r="J402" s="41">
        <v>3808.20209</v>
      </c>
      <c r="K402" s="41">
        <v>3841.80209</v>
      </c>
      <c r="L402" s="41">
        <v>3870.4120900000003</v>
      </c>
      <c r="M402" s="41">
        <v>3893.30209</v>
      </c>
      <c r="N402" s="41">
        <v>3905.8120900000004</v>
      </c>
      <c r="O402" s="41">
        <v>3894.42209</v>
      </c>
      <c r="P402" s="41">
        <v>3864.36209</v>
      </c>
      <c r="Q402" s="41">
        <v>3857.3120900000004</v>
      </c>
      <c r="R402" s="41">
        <v>3842.6020900000003</v>
      </c>
      <c r="S402" s="41">
        <v>3780.4320900000002</v>
      </c>
      <c r="T402" s="41">
        <v>3949.50209</v>
      </c>
      <c r="U402" s="41">
        <v>3825.42209</v>
      </c>
      <c r="V402" s="41">
        <v>3804.6420900000003</v>
      </c>
      <c r="W402" s="41">
        <v>3772.78209</v>
      </c>
      <c r="X402" s="41">
        <v>3772.98209</v>
      </c>
      <c r="Y402" s="41">
        <v>3867.71209</v>
      </c>
    </row>
    <row r="403" spans="1:25" ht="15.75">
      <c r="A403" s="40">
        <f>A402+1</f>
        <v>44471</v>
      </c>
      <c r="B403" s="41">
        <v>3777.36209</v>
      </c>
      <c r="C403" s="41">
        <v>3774.03209</v>
      </c>
      <c r="D403" s="41">
        <v>3774.03209</v>
      </c>
      <c r="E403" s="41">
        <v>3774.05209</v>
      </c>
      <c r="F403" s="41">
        <v>3774.00209</v>
      </c>
      <c r="G403" s="41">
        <v>3773.9320900000002</v>
      </c>
      <c r="H403" s="41">
        <v>3773.11209</v>
      </c>
      <c r="I403" s="41">
        <v>3850.4120900000003</v>
      </c>
      <c r="J403" s="41">
        <v>3811.79209</v>
      </c>
      <c r="K403" s="41">
        <v>3862.38209</v>
      </c>
      <c r="L403" s="41">
        <v>3907.4320900000002</v>
      </c>
      <c r="M403" s="41">
        <v>3932.57209</v>
      </c>
      <c r="N403" s="41">
        <v>3939.1820900000002</v>
      </c>
      <c r="O403" s="41">
        <v>3928.44209</v>
      </c>
      <c r="P403" s="41">
        <v>3885.59209</v>
      </c>
      <c r="Q403" s="41">
        <v>3869.07209</v>
      </c>
      <c r="R403" s="41">
        <v>3853.6020900000003</v>
      </c>
      <c r="S403" s="41">
        <v>3772.13209</v>
      </c>
      <c r="T403" s="41">
        <v>3999.26209</v>
      </c>
      <c r="U403" s="41">
        <v>3838.78209</v>
      </c>
      <c r="V403" s="41">
        <v>3803.21209</v>
      </c>
      <c r="W403" s="41">
        <v>3770.33209</v>
      </c>
      <c r="X403" s="41">
        <v>3770.95209</v>
      </c>
      <c r="Y403" s="41">
        <v>3879.47209</v>
      </c>
    </row>
    <row r="404" spans="1:25" ht="15.75">
      <c r="A404" s="40">
        <f aca="true" t="shared" si="10" ref="A404:A432">A403+1</f>
        <v>44472</v>
      </c>
      <c r="B404" s="41">
        <v>3781.96209</v>
      </c>
      <c r="C404" s="41">
        <v>3774.1820900000002</v>
      </c>
      <c r="D404" s="41">
        <v>3774.21209</v>
      </c>
      <c r="E404" s="41">
        <v>3774.23209</v>
      </c>
      <c r="F404" s="41">
        <v>3774.21209</v>
      </c>
      <c r="G404" s="41">
        <v>3776.3520900000003</v>
      </c>
      <c r="H404" s="41">
        <v>3773.42209</v>
      </c>
      <c r="I404" s="41">
        <v>3842.80209</v>
      </c>
      <c r="J404" s="41">
        <v>3822.9320900000002</v>
      </c>
      <c r="K404" s="41">
        <v>3912.38209</v>
      </c>
      <c r="L404" s="41">
        <v>3938.07209</v>
      </c>
      <c r="M404" s="41">
        <v>3948.72209</v>
      </c>
      <c r="N404" s="41">
        <v>3956.0620900000004</v>
      </c>
      <c r="O404" s="41">
        <v>3966.76209</v>
      </c>
      <c r="P404" s="41">
        <v>3923.3120900000004</v>
      </c>
      <c r="Q404" s="41">
        <v>3942.6420900000003</v>
      </c>
      <c r="R404" s="41">
        <v>3959.83209</v>
      </c>
      <c r="S404" s="41">
        <v>3940.83209</v>
      </c>
      <c r="T404" s="41">
        <v>4077.21209</v>
      </c>
      <c r="U404" s="41">
        <v>3978.61209</v>
      </c>
      <c r="V404" s="41">
        <v>3943.42209</v>
      </c>
      <c r="W404" s="41">
        <v>3907.83209</v>
      </c>
      <c r="X404" s="41">
        <v>3781.63209</v>
      </c>
      <c r="Y404" s="41">
        <v>3866.95209</v>
      </c>
    </row>
    <row r="405" spans="1:25" ht="15.75">
      <c r="A405" s="40">
        <f t="shared" si="10"/>
        <v>44473</v>
      </c>
      <c r="B405" s="41">
        <v>3780.78209</v>
      </c>
      <c r="C405" s="41">
        <v>3774.11209</v>
      </c>
      <c r="D405" s="41">
        <v>3774.22209</v>
      </c>
      <c r="E405" s="41">
        <v>3774.1820900000002</v>
      </c>
      <c r="F405" s="41">
        <v>3774.08209</v>
      </c>
      <c r="G405" s="41">
        <v>3776.24209</v>
      </c>
      <c r="H405" s="41">
        <v>3772.74209</v>
      </c>
      <c r="I405" s="41">
        <v>3877.72209</v>
      </c>
      <c r="J405" s="41">
        <v>3852.28209</v>
      </c>
      <c r="K405" s="41">
        <v>3903.1420900000003</v>
      </c>
      <c r="L405" s="41">
        <v>3929.73209</v>
      </c>
      <c r="M405" s="41">
        <v>3937.6020900000003</v>
      </c>
      <c r="N405" s="41">
        <v>3927.24209</v>
      </c>
      <c r="O405" s="41">
        <v>3937.76209</v>
      </c>
      <c r="P405" s="41">
        <v>3910.59209</v>
      </c>
      <c r="Q405" s="41">
        <v>3915.29209</v>
      </c>
      <c r="R405" s="41">
        <v>3934.4120900000003</v>
      </c>
      <c r="S405" s="41">
        <v>3912.26209</v>
      </c>
      <c r="T405" s="41">
        <v>4009.9320900000002</v>
      </c>
      <c r="U405" s="41">
        <v>3932.11209</v>
      </c>
      <c r="V405" s="41">
        <v>3916.0220900000004</v>
      </c>
      <c r="W405" s="41">
        <v>3883.49209</v>
      </c>
      <c r="X405" s="41">
        <v>3782.08209</v>
      </c>
      <c r="Y405" s="41">
        <v>3842.9320900000002</v>
      </c>
    </row>
    <row r="406" spans="1:25" ht="15.75">
      <c r="A406" s="40">
        <f t="shared" si="10"/>
        <v>44474</v>
      </c>
      <c r="B406" s="41">
        <v>3778.28209</v>
      </c>
      <c r="C406" s="41">
        <v>3774.4320900000002</v>
      </c>
      <c r="D406" s="41">
        <v>3774.40209</v>
      </c>
      <c r="E406" s="41">
        <v>3774.37209</v>
      </c>
      <c r="F406" s="41">
        <v>3774.3520900000003</v>
      </c>
      <c r="G406" s="41">
        <v>3776.61209</v>
      </c>
      <c r="H406" s="41">
        <v>3773.80209</v>
      </c>
      <c r="I406" s="41">
        <v>3883.59209</v>
      </c>
      <c r="J406" s="41">
        <v>3853.22209</v>
      </c>
      <c r="K406" s="41">
        <v>3909.22209</v>
      </c>
      <c r="L406" s="41">
        <v>3931.92209</v>
      </c>
      <c r="M406" s="41">
        <v>3940.53209</v>
      </c>
      <c r="N406" s="41">
        <v>3948.47209</v>
      </c>
      <c r="O406" s="41">
        <v>3938.38209</v>
      </c>
      <c r="P406" s="41">
        <v>3913.9320900000002</v>
      </c>
      <c r="Q406" s="41">
        <v>3915.6620900000003</v>
      </c>
      <c r="R406" s="41">
        <v>3926.1620900000003</v>
      </c>
      <c r="S406" s="41">
        <v>3905.40209</v>
      </c>
      <c r="T406" s="41">
        <v>4007.50209</v>
      </c>
      <c r="U406" s="41">
        <v>3930.67209</v>
      </c>
      <c r="V406" s="41">
        <v>3906.47209</v>
      </c>
      <c r="W406" s="41">
        <v>3872.48209</v>
      </c>
      <c r="X406" s="41">
        <v>3776.9120900000003</v>
      </c>
      <c r="Y406" s="41">
        <v>3834.15209</v>
      </c>
    </row>
    <row r="407" spans="1:25" ht="15.75">
      <c r="A407" s="40">
        <f t="shared" si="10"/>
        <v>44475</v>
      </c>
      <c r="B407" s="41">
        <v>3786.95209</v>
      </c>
      <c r="C407" s="41">
        <v>3776.90209</v>
      </c>
      <c r="D407" s="41">
        <v>3774.79209</v>
      </c>
      <c r="E407" s="41">
        <v>3773.62209</v>
      </c>
      <c r="F407" s="41">
        <v>3778.03209</v>
      </c>
      <c r="G407" s="41">
        <v>3783.92209</v>
      </c>
      <c r="H407" s="41">
        <v>3773.6020900000003</v>
      </c>
      <c r="I407" s="41">
        <v>3788.50209</v>
      </c>
      <c r="J407" s="41">
        <v>3809.32209</v>
      </c>
      <c r="K407" s="41">
        <v>3891.59209</v>
      </c>
      <c r="L407" s="41">
        <v>3909.8920900000003</v>
      </c>
      <c r="M407" s="41">
        <v>3911.5620900000004</v>
      </c>
      <c r="N407" s="41">
        <v>3911.92209</v>
      </c>
      <c r="O407" s="41">
        <v>3837.75209</v>
      </c>
      <c r="P407" s="41">
        <v>3831.5220900000004</v>
      </c>
      <c r="Q407" s="41">
        <v>3838.07209</v>
      </c>
      <c r="R407" s="41">
        <v>3932.09209</v>
      </c>
      <c r="S407" s="41">
        <v>3921.6020900000003</v>
      </c>
      <c r="T407" s="41">
        <v>4009.12209</v>
      </c>
      <c r="U407" s="41">
        <v>3945.72209</v>
      </c>
      <c r="V407" s="41">
        <v>3914.0620900000004</v>
      </c>
      <c r="W407" s="41">
        <v>3902.33209</v>
      </c>
      <c r="X407" s="41">
        <v>3816.55209</v>
      </c>
      <c r="Y407" s="41">
        <v>3804.32209</v>
      </c>
    </row>
    <row r="408" spans="1:25" ht="15.75">
      <c r="A408" s="40">
        <f t="shared" si="10"/>
        <v>44476</v>
      </c>
      <c r="B408" s="41">
        <v>3779.00209</v>
      </c>
      <c r="C408" s="41">
        <v>3773.46209</v>
      </c>
      <c r="D408" s="41">
        <v>3772.69209</v>
      </c>
      <c r="E408" s="41">
        <v>3769.20209</v>
      </c>
      <c r="F408" s="41">
        <v>3774.0620900000004</v>
      </c>
      <c r="G408" s="41">
        <v>3777.61209</v>
      </c>
      <c r="H408" s="41">
        <v>3781.0220900000004</v>
      </c>
      <c r="I408" s="41">
        <v>3806.84209</v>
      </c>
      <c r="J408" s="41">
        <v>3803.86209</v>
      </c>
      <c r="K408" s="41">
        <v>3818.9320900000002</v>
      </c>
      <c r="L408" s="41">
        <v>3823.8920900000003</v>
      </c>
      <c r="M408" s="41">
        <v>3821.48209</v>
      </c>
      <c r="N408" s="41">
        <v>3816.96209</v>
      </c>
      <c r="O408" s="41">
        <v>3810.05209</v>
      </c>
      <c r="P408" s="41">
        <v>3814.0220900000004</v>
      </c>
      <c r="Q408" s="41">
        <v>3818.05209</v>
      </c>
      <c r="R408" s="41">
        <v>3824.47209</v>
      </c>
      <c r="S408" s="41">
        <v>3823.19209</v>
      </c>
      <c r="T408" s="41">
        <v>3999.47209</v>
      </c>
      <c r="U408" s="41">
        <v>3924.4120900000003</v>
      </c>
      <c r="V408" s="41">
        <v>3812.76209</v>
      </c>
      <c r="W408" s="41">
        <v>3801.51209</v>
      </c>
      <c r="X408" s="41">
        <v>3781.50209</v>
      </c>
      <c r="Y408" s="41">
        <v>3788.00209</v>
      </c>
    </row>
    <row r="409" spans="1:25" ht="15.75">
      <c r="A409" s="40">
        <f t="shared" si="10"/>
        <v>44477</v>
      </c>
      <c r="B409" s="41">
        <v>3781.36209</v>
      </c>
      <c r="C409" s="41">
        <v>3774.98209</v>
      </c>
      <c r="D409" s="41">
        <v>3773.78209</v>
      </c>
      <c r="E409" s="41">
        <v>3771.17209</v>
      </c>
      <c r="F409" s="41">
        <v>3775.59209</v>
      </c>
      <c r="G409" s="41">
        <v>3788.29209</v>
      </c>
      <c r="H409" s="41">
        <v>3801.57209</v>
      </c>
      <c r="I409" s="41">
        <v>3885.1020900000003</v>
      </c>
      <c r="J409" s="41">
        <v>3869.29209</v>
      </c>
      <c r="K409" s="41">
        <v>3891.07209</v>
      </c>
      <c r="L409" s="41">
        <v>3909.74209</v>
      </c>
      <c r="M409" s="41">
        <v>3911.57209</v>
      </c>
      <c r="N409" s="41">
        <v>3911.38209</v>
      </c>
      <c r="O409" s="41">
        <v>3919.30209</v>
      </c>
      <c r="P409" s="41">
        <v>3901.30209</v>
      </c>
      <c r="Q409" s="41">
        <v>3905.11209</v>
      </c>
      <c r="R409" s="41">
        <v>3911.8520900000003</v>
      </c>
      <c r="S409" s="41">
        <v>3952.0220900000004</v>
      </c>
      <c r="T409" s="41">
        <v>4018.2320900000004</v>
      </c>
      <c r="U409" s="41">
        <v>3930.44209</v>
      </c>
      <c r="V409" s="41">
        <v>3905.6620900000003</v>
      </c>
      <c r="W409" s="41">
        <v>3884.45209</v>
      </c>
      <c r="X409" s="41">
        <v>3816.28209</v>
      </c>
      <c r="Y409" s="41">
        <v>3830.97209</v>
      </c>
    </row>
    <row r="410" spans="1:25" ht="15.75">
      <c r="A410" s="40">
        <f t="shared" si="10"/>
        <v>44478</v>
      </c>
      <c r="B410" s="41">
        <v>3806.48209</v>
      </c>
      <c r="C410" s="41">
        <v>3786.32209</v>
      </c>
      <c r="D410" s="41">
        <v>3779.47209</v>
      </c>
      <c r="E410" s="41">
        <v>3785.54209</v>
      </c>
      <c r="F410" s="41">
        <v>3784.32209</v>
      </c>
      <c r="G410" s="41">
        <v>3800.98209</v>
      </c>
      <c r="H410" s="41">
        <v>3798.83209</v>
      </c>
      <c r="I410" s="41">
        <v>3822.34209</v>
      </c>
      <c r="J410" s="41">
        <v>3827.7720900000004</v>
      </c>
      <c r="K410" s="41">
        <v>3859.34209</v>
      </c>
      <c r="L410" s="41">
        <v>3870.5620900000004</v>
      </c>
      <c r="M410" s="41">
        <v>3870.6420900000003</v>
      </c>
      <c r="N410" s="41">
        <v>3863.98209</v>
      </c>
      <c r="O410" s="41">
        <v>3846.46209</v>
      </c>
      <c r="P410" s="41">
        <v>3846.59209</v>
      </c>
      <c r="Q410" s="41">
        <v>3853.75209</v>
      </c>
      <c r="R410" s="41">
        <v>3867.63209</v>
      </c>
      <c r="S410" s="41">
        <v>3971.4820900000004</v>
      </c>
      <c r="T410" s="41">
        <v>4024.16209</v>
      </c>
      <c r="U410" s="41">
        <v>3952.0220900000004</v>
      </c>
      <c r="V410" s="41">
        <v>3838.1020900000003</v>
      </c>
      <c r="W410" s="41">
        <v>3827.98209</v>
      </c>
      <c r="X410" s="41">
        <v>3795.71209</v>
      </c>
      <c r="Y410" s="41">
        <v>3835.99209</v>
      </c>
    </row>
    <row r="411" spans="1:25" ht="15.75">
      <c r="A411" s="40">
        <f t="shared" si="10"/>
        <v>44479</v>
      </c>
      <c r="B411" s="41">
        <v>3823.1620900000003</v>
      </c>
      <c r="C411" s="41">
        <v>3786.58209</v>
      </c>
      <c r="D411" s="41">
        <v>3778.13209</v>
      </c>
      <c r="E411" s="41">
        <v>3783.13209</v>
      </c>
      <c r="F411" s="41">
        <v>3784.62209</v>
      </c>
      <c r="G411" s="41">
        <v>3805.65209</v>
      </c>
      <c r="H411" s="41">
        <v>3794.48209</v>
      </c>
      <c r="I411" s="41">
        <v>3874.24209</v>
      </c>
      <c r="J411" s="41">
        <v>3857.54209</v>
      </c>
      <c r="K411" s="41">
        <v>3924.22209</v>
      </c>
      <c r="L411" s="41">
        <v>3955.66209</v>
      </c>
      <c r="M411" s="41">
        <v>3945.6820900000002</v>
      </c>
      <c r="N411" s="41">
        <v>3938.36209</v>
      </c>
      <c r="O411" s="41">
        <v>3911.92209</v>
      </c>
      <c r="P411" s="41">
        <v>3925.61209</v>
      </c>
      <c r="Q411" s="41">
        <v>3939.20209</v>
      </c>
      <c r="R411" s="41">
        <v>3950.90209</v>
      </c>
      <c r="S411" s="41">
        <v>3950.36209</v>
      </c>
      <c r="T411" s="41">
        <v>4046.40209</v>
      </c>
      <c r="U411" s="41">
        <v>3963.96209</v>
      </c>
      <c r="V411" s="41">
        <v>3944.32209</v>
      </c>
      <c r="W411" s="41">
        <v>3889.33209</v>
      </c>
      <c r="X411" s="41">
        <v>3793.26209</v>
      </c>
      <c r="Y411" s="41">
        <v>3863.59209</v>
      </c>
    </row>
    <row r="412" spans="1:25" ht="15.75">
      <c r="A412" s="40">
        <f t="shared" si="10"/>
        <v>44480</v>
      </c>
      <c r="B412" s="41">
        <v>3836.42209</v>
      </c>
      <c r="C412" s="41">
        <v>3792.6420900000003</v>
      </c>
      <c r="D412" s="41">
        <v>3780.12209</v>
      </c>
      <c r="E412" s="41">
        <v>3790.0620900000004</v>
      </c>
      <c r="F412" s="41">
        <v>3789.53209</v>
      </c>
      <c r="G412" s="41">
        <v>3826.92209</v>
      </c>
      <c r="H412" s="41">
        <v>3819.78209</v>
      </c>
      <c r="I412" s="41">
        <v>3965.67209</v>
      </c>
      <c r="J412" s="41">
        <v>3931.50209</v>
      </c>
      <c r="K412" s="41">
        <v>3990.86209</v>
      </c>
      <c r="L412" s="41">
        <v>4025.54209</v>
      </c>
      <c r="M412" s="41">
        <v>4018.99209</v>
      </c>
      <c r="N412" s="41">
        <v>4005.79209</v>
      </c>
      <c r="O412" s="41">
        <v>3968.9320900000002</v>
      </c>
      <c r="P412" s="41">
        <v>3989.01209</v>
      </c>
      <c r="Q412" s="41">
        <v>4007.7720900000004</v>
      </c>
      <c r="R412" s="41">
        <v>4024.37209</v>
      </c>
      <c r="S412" s="41">
        <v>3991.28209</v>
      </c>
      <c r="T412" s="41">
        <v>4098.10209</v>
      </c>
      <c r="U412" s="41">
        <v>3996.2720900000004</v>
      </c>
      <c r="V412" s="41">
        <v>3953.44209</v>
      </c>
      <c r="W412" s="41">
        <v>3899.12209</v>
      </c>
      <c r="X412" s="41">
        <v>3800.17209</v>
      </c>
      <c r="Y412" s="41">
        <v>3890.03209</v>
      </c>
    </row>
    <row r="413" spans="1:25" ht="15.75">
      <c r="A413" s="40">
        <f t="shared" si="10"/>
        <v>44481</v>
      </c>
      <c r="B413" s="41">
        <v>3848.11209</v>
      </c>
      <c r="C413" s="41">
        <v>3796.6820900000002</v>
      </c>
      <c r="D413" s="41">
        <v>3781.34209</v>
      </c>
      <c r="E413" s="41">
        <v>3793.6420900000003</v>
      </c>
      <c r="F413" s="41">
        <v>3792.96209</v>
      </c>
      <c r="G413" s="41">
        <v>3838.53209</v>
      </c>
      <c r="H413" s="41">
        <v>3827.61209</v>
      </c>
      <c r="I413" s="41">
        <v>3967.78209</v>
      </c>
      <c r="J413" s="41">
        <v>3937.37209</v>
      </c>
      <c r="K413" s="41">
        <v>3997.12209</v>
      </c>
      <c r="L413" s="41">
        <v>4015.13209</v>
      </c>
      <c r="M413" s="41">
        <v>4019.21209</v>
      </c>
      <c r="N413" s="41">
        <v>3996.62209</v>
      </c>
      <c r="O413" s="41">
        <v>3962.03209</v>
      </c>
      <c r="P413" s="41">
        <v>3981.04209</v>
      </c>
      <c r="Q413" s="41">
        <v>3999.00209</v>
      </c>
      <c r="R413" s="41">
        <v>4015.3520900000003</v>
      </c>
      <c r="S413" s="41">
        <v>3988.92209</v>
      </c>
      <c r="T413" s="41">
        <v>4066.4820900000004</v>
      </c>
      <c r="U413" s="41">
        <v>3974.74209</v>
      </c>
      <c r="V413" s="41">
        <v>3950.17209</v>
      </c>
      <c r="W413" s="41">
        <v>3891.82209</v>
      </c>
      <c r="X413" s="41">
        <v>3796.59209</v>
      </c>
      <c r="Y413" s="41">
        <v>3865.78209</v>
      </c>
    </row>
    <row r="414" spans="1:25" ht="15.75">
      <c r="A414" s="40">
        <f t="shared" si="10"/>
        <v>44482</v>
      </c>
      <c r="B414" s="41">
        <v>3832.8920900000003</v>
      </c>
      <c r="C414" s="41">
        <v>3783.0220900000004</v>
      </c>
      <c r="D414" s="41">
        <v>3774.30209</v>
      </c>
      <c r="E414" s="41">
        <v>3781.87209</v>
      </c>
      <c r="F414" s="41">
        <v>3782.3120900000004</v>
      </c>
      <c r="G414" s="41">
        <v>3811.94209</v>
      </c>
      <c r="H414" s="41">
        <v>3773.59209</v>
      </c>
      <c r="I414" s="41">
        <v>3773.7720900000004</v>
      </c>
      <c r="J414" s="41">
        <v>3781.90209</v>
      </c>
      <c r="K414" s="41">
        <v>3782.17209</v>
      </c>
      <c r="L414" s="41">
        <v>3782.53209</v>
      </c>
      <c r="M414" s="41">
        <v>3856.6620900000003</v>
      </c>
      <c r="N414" s="41">
        <v>3880.11209</v>
      </c>
      <c r="O414" s="41">
        <v>3900.78209</v>
      </c>
      <c r="P414" s="41">
        <v>3854.40209</v>
      </c>
      <c r="Q414" s="41">
        <v>3875.12209</v>
      </c>
      <c r="R414" s="41">
        <v>3889.8520900000003</v>
      </c>
      <c r="S414" s="41">
        <v>3949.13209</v>
      </c>
      <c r="T414" s="41">
        <v>4034.42209</v>
      </c>
      <c r="U414" s="41">
        <v>3906.1020900000003</v>
      </c>
      <c r="V414" s="41">
        <v>3905.84209</v>
      </c>
      <c r="W414" s="41">
        <v>3882.97209</v>
      </c>
      <c r="X414" s="41">
        <v>3805.40209</v>
      </c>
      <c r="Y414" s="41">
        <v>3897.8920900000003</v>
      </c>
    </row>
    <row r="415" spans="1:25" ht="15.75">
      <c r="A415" s="40">
        <f t="shared" si="10"/>
        <v>44483</v>
      </c>
      <c r="B415" s="41">
        <v>3820.4120900000003</v>
      </c>
      <c r="C415" s="41">
        <v>3776.13209</v>
      </c>
      <c r="D415" s="41">
        <v>3774.49209</v>
      </c>
      <c r="E415" s="41">
        <v>3777.03209</v>
      </c>
      <c r="F415" s="41">
        <v>3776.8920900000003</v>
      </c>
      <c r="G415" s="41">
        <v>3801.86209</v>
      </c>
      <c r="H415" s="41">
        <v>3773.5220900000004</v>
      </c>
      <c r="I415" s="41">
        <v>3773.57209</v>
      </c>
      <c r="J415" s="41">
        <v>3773.84209</v>
      </c>
      <c r="K415" s="41">
        <v>3773.78209</v>
      </c>
      <c r="L415" s="41">
        <v>3773.79209</v>
      </c>
      <c r="M415" s="41">
        <v>3849.13209</v>
      </c>
      <c r="N415" s="41">
        <v>3877.28209</v>
      </c>
      <c r="O415" s="41">
        <v>3896.97209</v>
      </c>
      <c r="P415" s="41">
        <v>3849.3920900000003</v>
      </c>
      <c r="Q415" s="41">
        <v>3869.70209</v>
      </c>
      <c r="R415" s="41">
        <v>3889.50209</v>
      </c>
      <c r="S415" s="41">
        <v>3949.26209</v>
      </c>
      <c r="T415" s="41">
        <v>4047.08209</v>
      </c>
      <c r="U415" s="41">
        <v>3897.03209</v>
      </c>
      <c r="V415" s="41">
        <v>3891.63209</v>
      </c>
      <c r="W415" s="41">
        <v>3873.1420900000003</v>
      </c>
      <c r="X415" s="41">
        <v>3785.6820900000002</v>
      </c>
      <c r="Y415" s="41">
        <v>3894.65209</v>
      </c>
    </row>
    <row r="416" spans="1:25" ht="15.75">
      <c r="A416" s="40">
        <f t="shared" si="10"/>
        <v>44484</v>
      </c>
      <c r="B416" s="41">
        <v>3802.3520900000003</v>
      </c>
      <c r="C416" s="41">
        <v>3774.48209</v>
      </c>
      <c r="D416" s="41">
        <v>3774.5220900000004</v>
      </c>
      <c r="E416" s="41">
        <v>3774.5220900000004</v>
      </c>
      <c r="F416" s="41">
        <v>3774.46209</v>
      </c>
      <c r="G416" s="41">
        <v>3801.57209</v>
      </c>
      <c r="H416" s="41">
        <v>3773.57209</v>
      </c>
      <c r="I416" s="41">
        <v>3946.3520900000003</v>
      </c>
      <c r="J416" s="41">
        <v>3901.11209</v>
      </c>
      <c r="K416" s="41">
        <v>3927.90209</v>
      </c>
      <c r="L416" s="41">
        <v>3931.76209</v>
      </c>
      <c r="M416" s="41">
        <v>3835.73209</v>
      </c>
      <c r="N416" s="41">
        <v>3773.86209</v>
      </c>
      <c r="O416" s="41">
        <v>3773.87209</v>
      </c>
      <c r="P416" s="41">
        <v>3773.9120900000003</v>
      </c>
      <c r="Q416" s="41">
        <v>3792.33209</v>
      </c>
      <c r="R416" s="41">
        <v>3815.37209</v>
      </c>
      <c r="S416" s="41">
        <v>3940.41209</v>
      </c>
      <c r="T416" s="41">
        <v>4078.88209</v>
      </c>
      <c r="U416" s="41">
        <v>3946.82209</v>
      </c>
      <c r="V416" s="41">
        <v>3883.9320900000002</v>
      </c>
      <c r="W416" s="41">
        <v>3852.32209</v>
      </c>
      <c r="X416" s="41">
        <v>3773.19209</v>
      </c>
      <c r="Y416" s="41">
        <v>3937.9320900000002</v>
      </c>
    </row>
    <row r="417" spans="1:25" ht="15.75">
      <c r="A417" s="40">
        <f t="shared" si="10"/>
        <v>44485</v>
      </c>
      <c r="B417" s="41">
        <v>3842.9320900000002</v>
      </c>
      <c r="C417" s="41">
        <v>3789.7720900000004</v>
      </c>
      <c r="D417" s="41">
        <v>3776.01209</v>
      </c>
      <c r="E417" s="41">
        <v>3787.73209</v>
      </c>
      <c r="F417" s="41">
        <v>3789.3920900000003</v>
      </c>
      <c r="G417" s="41">
        <v>3813.4320900000002</v>
      </c>
      <c r="H417" s="41">
        <v>3773.87209</v>
      </c>
      <c r="I417" s="41">
        <v>3797.00209</v>
      </c>
      <c r="J417" s="41">
        <v>3806.96209</v>
      </c>
      <c r="K417" s="41">
        <v>3812.83209</v>
      </c>
      <c r="L417" s="41">
        <v>3885.8520900000003</v>
      </c>
      <c r="M417" s="41">
        <v>3861.28209</v>
      </c>
      <c r="N417" s="41">
        <v>3777.0620900000004</v>
      </c>
      <c r="O417" s="41">
        <v>3774.1020900000003</v>
      </c>
      <c r="P417" s="41">
        <v>3788.05209</v>
      </c>
      <c r="Q417" s="41">
        <v>3809.05209</v>
      </c>
      <c r="R417" s="41">
        <v>3826.3520900000003</v>
      </c>
      <c r="S417" s="41">
        <v>3967.9820900000004</v>
      </c>
      <c r="T417" s="41">
        <v>4107.25209</v>
      </c>
      <c r="U417" s="41">
        <v>3991.34209</v>
      </c>
      <c r="V417" s="41">
        <v>3922.53209</v>
      </c>
      <c r="W417" s="41">
        <v>3894.62209</v>
      </c>
      <c r="X417" s="41">
        <v>3790.48209</v>
      </c>
      <c r="Y417" s="41">
        <v>3895.63209</v>
      </c>
    </row>
    <row r="418" spans="1:25" ht="15.75">
      <c r="A418" s="40">
        <f t="shared" si="10"/>
        <v>44486</v>
      </c>
      <c r="B418" s="41">
        <v>3789.3920900000003</v>
      </c>
      <c r="C418" s="41">
        <v>3774.51209</v>
      </c>
      <c r="D418" s="41">
        <v>3774.55209</v>
      </c>
      <c r="E418" s="41">
        <v>3774.57209</v>
      </c>
      <c r="F418" s="41">
        <v>3774.53209</v>
      </c>
      <c r="G418" s="41">
        <v>3787.24209</v>
      </c>
      <c r="H418" s="41">
        <v>3773.98209</v>
      </c>
      <c r="I418" s="41">
        <v>3798.1420900000003</v>
      </c>
      <c r="J418" s="41">
        <v>3773.97209</v>
      </c>
      <c r="K418" s="41">
        <v>3773.82209</v>
      </c>
      <c r="L418" s="41">
        <v>3773.80209</v>
      </c>
      <c r="M418" s="41">
        <v>3773.82209</v>
      </c>
      <c r="N418" s="41">
        <v>3773.9320900000002</v>
      </c>
      <c r="O418" s="41">
        <v>3773.97209</v>
      </c>
      <c r="P418" s="41">
        <v>3773.94209</v>
      </c>
      <c r="Q418" s="41">
        <v>3773.99209</v>
      </c>
      <c r="R418" s="41">
        <v>3773.90209</v>
      </c>
      <c r="S418" s="41">
        <v>3848.44209</v>
      </c>
      <c r="T418" s="41">
        <v>3997.13209</v>
      </c>
      <c r="U418" s="41">
        <v>3837.73209</v>
      </c>
      <c r="V418" s="41">
        <v>3811.32209</v>
      </c>
      <c r="W418" s="41">
        <v>3775.00209</v>
      </c>
      <c r="X418" s="41">
        <v>3773.3120900000004</v>
      </c>
      <c r="Y418" s="41">
        <v>3853.01209</v>
      </c>
    </row>
    <row r="419" spans="1:25" ht="15.75">
      <c r="A419" s="40">
        <f t="shared" si="10"/>
        <v>44487</v>
      </c>
      <c r="B419" s="41">
        <v>3837.23209</v>
      </c>
      <c r="C419" s="41">
        <v>3785.83209</v>
      </c>
      <c r="D419" s="41">
        <v>3774.49209</v>
      </c>
      <c r="E419" s="41">
        <v>3782.01209</v>
      </c>
      <c r="F419" s="41">
        <v>3783.48209</v>
      </c>
      <c r="G419" s="41">
        <v>3828.30209</v>
      </c>
      <c r="H419" s="41">
        <v>3809.4320900000002</v>
      </c>
      <c r="I419" s="41">
        <v>3976.9320900000002</v>
      </c>
      <c r="J419" s="41">
        <v>3911.78209</v>
      </c>
      <c r="K419" s="41">
        <v>3936.28209</v>
      </c>
      <c r="L419" s="41">
        <v>3903.53209</v>
      </c>
      <c r="M419" s="41">
        <v>3804.1020900000003</v>
      </c>
      <c r="N419" s="41">
        <v>3799.83209</v>
      </c>
      <c r="O419" s="41">
        <v>3864.65209</v>
      </c>
      <c r="P419" s="41">
        <v>3901.3120900000004</v>
      </c>
      <c r="Q419" s="41">
        <v>3907.17209</v>
      </c>
      <c r="R419" s="41">
        <v>3919.96209</v>
      </c>
      <c r="S419" s="41">
        <v>3934.3520900000003</v>
      </c>
      <c r="T419" s="41">
        <v>4109.14209</v>
      </c>
      <c r="U419" s="41">
        <v>3992.2320900000004</v>
      </c>
      <c r="V419" s="41">
        <v>3938.83209</v>
      </c>
      <c r="W419" s="41">
        <v>3909.30209</v>
      </c>
      <c r="X419" s="41">
        <v>3792.69209</v>
      </c>
      <c r="Y419" s="41">
        <v>3909.49209</v>
      </c>
    </row>
    <row r="420" spans="1:25" ht="15.75">
      <c r="A420" s="40">
        <f t="shared" si="10"/>
        <v>44488</v>
      </c>
      <c r="B420" s="41">
        <v>3842.34209</v>
      </c>
      <c r="C420" s="41">
        <v>3787.1420900000003</v>
      </c>
      <c r="D420" s="41">
        <v>3774.1620900000003</v>
      </c>
      <c r="E420" s="41">
        <v>3783.24209</v>
      </c>
      <c r="F420" s="41">
        <v>3783.9320900000002</v>
      </c>
      <c r="G420" s="41">
        <v>3823.19209</v>
      </c>
      <c r="H420" s="41">
        <v>3796.7720900000004</v>
      </c>
      <c r="I420" s="41">
        <v>3957.94209</v>
      </c>
      <c r="J420" s="41">
        <v>3908.5220900000004</v>
      </c>
      <c r="K420" s="41">
        <v>3920.8120900000004</v>
      </c>
      <c r="L420" s="41">
        <v>3890.63209</v>
      </c>
      <c r="M420" s="41">
        <v>3799.90209</v>
      </c>
      <c r="N420" s="41">
        <v>3794.25209</v>
      </c>
      <c r="O420" s="41">
        <v>3858.78209</v>
      </c>
      <c r="P420" s="41">
        <v>3893.58209</v>
      </c>
      <c r="Q420" s="41">
        <v>3899.21209</v>
      </c>
      <c r="R420" s="41">
        <v>3912.71209</v>
      </c>
      <c r="S420" s="41">
        <v>3931.47209</v>
      </c>
      <c r="T420" s="41">
        <v>4107.93209</v>
      </c>
      <c r="U420" s="41">
        <v>3988.54209</v>
      </c>
      <c r="V420" s="41">
        <v>3924.67209</v>
      </c>
      <c r="W420" s="41">
        <v>3900.99209</v>
      </c>
      <c r="X420" s="41">
        <v>3790.57209</v>
      </c>
      <c r="Y420" s="41">
        <v>3892.7720900000004</v>
      </c>
    </row>
    <row r="421" spans="1:25" ht="15.75">
      <c r="A421" s="40">
        <f t="shared" si="10"/>
        <v>44489</v>
      </c>
      <c r="B421" s="41">
        <v>3845.7720900000004</v>
      </c>
      <c r="C421" s="41">
        <v>3792.97209</v>
      </c>
      <c r="D421" s="41">
        <v>3780.0220900000004</v>
      </c>
      <c r="E421" s="41">
        <v>3788.96209</v>
      </c>
      <c r="F421" s="41">
        <v>3789.44209</v>
      </c>
      <c r="G421" s="41">
        <v>3820.3920900000003</v>
      </c>
      <c r="H421" s="41">
        <v>3817.40209</v>
      </c>
      <c r="I421" s="41">
        <v>3941.11209</v>
      </c>
      <c r="J421" s="41">
        <v>3918.80209</v>
      </c>
      <c r="K421" s="41">
        <v>3979.71209</v>
      </c>
      <c r="L421" s="41">
        <v>4008.62209</v>
      </c>
      <c r="M421" s="41">
        <v>4001.59209</v>
      </c>
      <c r="N421" s="41">
        <v>3986.87209</v>
      </c>
      <c r="O421" s="41">
        <v>3951.96209</v>
      </c>
      <c r="P421" s="41">
        <v>3968.9820900000004</v>
      </c>
      <c r="Q421" s="41">
        <v>3989.33209</v>
      </c>
      <c r="R421" s="41">
        <v>4006.74209</v>
      </c>
      <c r="S421" s="41">
        <v>3995.51209</v>
      </c>
      <c r="T421" s="41">
        <v>4104.742090000001</v>
      </c>
      <c r="U421" s="41">
        <v>3992.72209</v>
      </c>
      <c r="V421" s="41">
        <v>3946.24209</v>
      </c>
      <c r="W421" s="41">
        <v>3895.3120900000004</v>
      </c>
      <c r="X421" s="41">
        <v>3805.25209</v>
      </c>
      <c r="Y421" s="41">
        <v>3868.24209</v>
      </c>
    </row>
    <row r="422" spans="1:25" ht="15.75">
      <c r="A422" s="40">
        <f t="shared" si="10"/>
        <v>44490</v>
      </c>
      <c r="B422" s="41">
        <v>3804.59209</v>
      </c>
      <c r="C422" s="41">
        <v>3774.25209</v>
      </c>
      <c r="D422" s="41">
        <v>3778.26209</v>
      </c>
      <c r="E422" s="41">
        <v>3774.34209</v>
      </c>
      <c r="F422" s="41">
        <v>3774.2720900000004</v>
      </c>
      <c r="G422" s="41">
        <v>3799.4320900000002</v>
      </c>
      <c r="H422" s="41">
        <v>3782.7720900000004</v>
      </c>
      <c r="I422" s="41">
        <v>3951.78209</v>
      </c>
      <c r="J422" s="41">
        <v>3907.9120900000003</v>
      </c>
      <c r="K422" s="41">
        <v>3941.36209</v>
      </c>
      <c r="L422" s="41">
        <v>3940.9320900000002</v>
      </c>
      <c r="M422" s="41">
        <v>3855.6820900000002</v>
      </c>
      <c r="N422" s="41">
        <v>3773.73209</v>
      </c>
      <c r="O422" s="41">
        <v>3773.82209</v>
      </c>
      <c r="P422" s="41">
        <v>3782.96209</v>
      </c>
      <c r="Q422" s="41">
        <v>3812.69209</v>
      </c>
      <c r="R422" s="41">
        <v>3830.3520900000003</v>
      </c>
      <c r="S422" s="41">
        <v>3952.08209</v>
      </c>
      <c r="T422" s="41">
        <v>4093.82209</v>
      </c>
      <c r="U422" s="41">
        <v>3974.01209</v>
      </c>
      <c r="V422" s="41">
        <v>3902.3920900000003</v>
      </c>
      <c r="W422" s="41">
        <v>3871.6620900000003</v>
      </c>
      <c r="X422" s="41">
        <v>3781.1020900000003</v>
      </c>
      <c r="Y422" s="41">
        <v>3874.96209</v>
      </c>
    </row>
    <row r="423" spans="1:25" ht="15.75">
      <c r="A423" s="40">
        <f t="shared" si="10"/>
        <v>44491</v>
      </c>
      <c r="B423" s="41">
        <v>3826.80209</v>
      </c>
      <c r="C423" s="41">
        <v>3788.42209</v>
      </c>
      <c r="D423" s="41">
        <v>3778.29209</v>
      </c>
      <c r="E423" s="41">
        <v>3790.6420900000003</v>
      </c>
      <c r="F423" s="41">
        <v>3793.90209</v>
      </c>
      <c r="G423" s="41">
        <v>3822.0620900000004</v>
      </c>
      <c r="H423" s="41">
        <v>3773.17209</v>
      </c>
      <c r="I423" s="41">
        <v>3773.15209</v>
      </c>
      <c r="J423" s="41">
        <v>3773.24209</v>
      </c>
      <c r="K423" s="41">
        <v>3773.57209</v>
      </c>
      <c r="L423" s="41">
        <v>3773.37209</v>
      </c>
      <c r="M423" s="41">
        <v>3809.3520900000003</v>
      </c>
      <c r="N423" s="41">
        <v>3866.58209</v>
      </c>
      <c r="O423" s="41">
        <v>3835.90209</v>
      </c>
      <c r="P423" s="41">
        <v>3787.2720900000004</v>
      </c>
      <c r="Q423" s="41">
        <v>3892.07209</v>
      </c>
      <c r="R423" s="41">
        <v>3923.32209</v>
      </c>
      <c r="S423" s="41">
        <v>3994.41209</v>
      </c>
      <c r="T423" s="41">
        <v>4031.20209</v>
      </c>
      <c r="U423" s="41">
        <v>3874.70209</v>
      </c>
      <c r="V423" s="41">
        <v>3852.78209</v>
      </c>
      <c r="W423" s="41">
        <v>3818.54209</v>
      </c>
      <c r="X423" s="41">
        <v>3772.9120900000003</v>
      </c>
      <c r="Y423" s="41">
        <v>3930.42209</v>
      </c>
    </row>
    <row r="424" spans="1:25" ht="15.75">
      <c r="A424" s="40">
        <f t="shared" si="10"/>
        <v>44492</v>
      </c>
      <c r="B424" s="41">
        <v>3848.59209</v>
      </c>
      <c r="C424" s="41">
        <v>3795.46209</v>
      </c>
      <c r="D424" s="41">
        <v>3781.73209</v>
      </c>
      <c r="E424" s="41">
        <v>3795.94209</v>
      </c>
      <c r="F424" s="41">
        <v>3795.97209</v>
      </c>
      <c r="G424" s="41">
        <v>3822.95209</v>
      </c>
      <c r="H424" s="41">
        <v>3773.59209</v>
      </c>
      <c r="I424" s="41">
        <v>3773.50209</v>
      </c>
      <c r="J424" s="41">
        <v>3773.84209</v>
      </c>
      <c r="K424" s="41">
        <v>3773.63209</v>
      </c>
      <c r="L424" s="41">
        <v>3773.63209</v>
      </c>
      <c r="M424" s="41">
        <v>3811.48209</v>
      </c>
      <c r="N424" s="41">
        <v>3864.3120900000004</v>
      </c>
      <c r="O424" s="41">
        <v>3836.90209</v>
      </c>
      <c r="P424" s="41">
        <v>3792.0220900000004</v>
      </c>
      <c r="Q424" s="41">
        <v>3879.59209</v>
      </c>
      <c r="R424" s="41">
        <v>3904.72209</v>
      </c>
      <c r="S424" s="41">
        <v>3993.50209</v>
      </c>
      <c r="T424" s="41">
        <v>4030.51209</v>
      </c>
      <c r="U424" s="41">
        <v>3877.11209</v>
      </c>
      <c r="V424" s="41">
        <v>3861.51209</v>
      </c>
      <c r="W424" s="41">
        <v>3822.6020900000003</v>
      </c>
      <c r="X424" s="41">
        <v>3773.1020900000003</v>
      </c>
      <c r="Y424" s="41">
        <v>3872.1420900000003</v>
      </c>
    </row>
    <row r="425" spans="1:25" ht="15.75">
      <c r="A425" s="40">
        <f t="shared" si="10"/>
        <v>44493</v>
      </c>
      <c r="B425" s="41">
        <v>3815.76209</v>
      </c>
      <c r="C425" s="41">
        <v>3774.13209</v>
      </c>
      <c r="D425" s="41">
        <v>3779.96209</v>
      </c>
      <c r="E425" s="41">
        <v>3774.2720900000004</v>
      </c>
      <c r="F425" s="41">
        <v>3774.2720900000004</v>
      </c>
      <c r="G425" s="41">
        <v>3816.26209</v>
      </c>
      <c r="H425" s="41">
        <v>3777.5220900000004</v>
      </c>
      <c r="I425" s="41">
        <v>3817.17209</v>
      </c>
      <c r="J425" s="41">
        <v>3783.5620900000004</v>
      </c>
      <c r="K425" s="41">
        <v>3794.46209</v>
      </c>
      <c r="L425" s="41">
        <v>3782.9120900000003</v>
      </c>
      <c r="M425" s="41">
        <v>3773.87209</v>
      </c>
      <c r="N425" s="41">
        <v>3779.12209</v>
      </c>
      <c r="O425" s="41">
        <v>3783.30209</v>
      </c>
      <c r="P425" s="41">
        <v>3773.95209</v>
      </c>
      <c r="Q425" s="41">
        <v>3801.4320900000002</v>
      </c>
      <c r="R425" s="41">
        <v>3834.97209</v>
      </c>
      <c r="S425" s="41">
        <v>4004.75209</v>
      </c>
      <c r="T425" s="41">
        <v>4089.3120900000004</v>
      </c>
      <c r="U425" s="41">
        <v>3957.11209</v>
      </c>
      <c r="V425" s="41">
        <v>3901.23209</v>
      </c>
      <c r="W425" s="41">
        <v>3870.82209</v>
      </c>
      <c r="X425" s="41">
        <v>3782.37209</v>
      </c>
      <c r="Y425" s="41">
        <v>3865.75209</v>
      </c>
    </row>
    <row r="426" spans="1:25" ht="15.75">
      <c r="A426" s="40">
        <f t="shared" si="10"/>
        <v>44494</v>
      </c>
      <c r="B426" s="41">
        <v>3801.13209</v>
      </c>
      <c r="C426" s="41">
        <v>3774.19209</v>
      </c>
      <c r="D426" s="41">
        <v>3778.29209</v>
      </c>
      <c r="E426" s="41">
        <v>3774.2720900000004</v>
      </c>
      <c r="F426" s="41">
        <v>3774.2720900000004</v>
      </c>
      <c r="G426" s="41">
        <v>3811.82209</v>
      </c>
      <c r="H426" s="41">
        <v>3805.1420900000003</v>
      </c>
      <c r="I426" s="41">
        <v>3960.88209</v>
      </c>
      <c r="J426" s="41">
        <v>3896.65209</v>
      </c>
      <c r="K426" s="41">
        <v>3944.67209</v>
      </c>
      <c r="L426" s="41">
        <v>3967.5620900000004</v>
      </c>
      <c r="M426" s="41">
        <v>3946.7720900000004</v>
      </c>
      <c r="N426" s="41">
        <v>3902.98209</v>
      </c>
      <c r="O426" s="41">
        <v>3883.22209</v>
      </c>
      <c r="P426" s="41">
        <v>3813.95209</v>
      </c>
      <c r="Q426" s="41">
        <v>3931.2720900000004</v>
      </c>
      <c r="R426" s="41">
        <v>3960.38209</v>
      </c>
      <c r="S426" s="41">
        <v>3997.26209</v>
      </c>
      <c r="T426" s="41">
        <v>4050.25209</v>
      </c>
      <c r="U426" s="41">
        <v>3907.73209</v>
      </c>
      <c r="V426" s="41">
        <v>3868.88209</v>
      </c>
      <c r="W426" s="41">
        <v>3851.19209</v>
      </c>
      <c r="X426" s="41">
        <v>3772.0620900000004</v>
      </c>
      <c r="Y426" s="41">
        <v>3886.70209</v>
      </c>
    </row>
    <row r="427" spans="1:25" ht="15.75">
      <c r="A427" s="40">
        <f t="shared" si="10"/>
        <v>44495</v>
      </c>
      <c r="B427" s="41">
        <v>3822.44209</v>
      </c>
      <c r="C427" s="41">
        <v>3787.9320900000002</v>
      </c>
      <c r="D427" s="41">
        <v>3781.70209</v>
      </c>
      <c r="E427" s="41">
        <v>3792.62209</v>
      </c>
      <c r="F427" s="41">
        <v>3800.44209</v>
      </c>
      <c r="G427" s="41">
        <v>3842.0220900000004</v>
      </c>
      <c r="H427" s="41">
        <v>3861.36209</v>
      </c>
      <c r="I427" s="41">
        <v>3996.84209</v>
      </c>
      <c r="J427" s="41">
        <v>3974.2720900000004</v>
      </c>
      <c r="K427" s="41">
        <v>4007.15209</v>
      </c>
      <c r="L427" s="41">
        <v>4037.16209</v>
      </c>
      <c r="M427" s="41">
        <v>4042.91209</v>
      </c>
      <c r="N427" s="41">
        <v>4044.61209</v>
      </c>
      <c r="O427" s="41">
        <v>4054.20209</v>
      </c>
      <c r="P427" s="41">
        <v>4032.6020900000003</v>
      </c>
      <c r="Q427" s="41">
        <v>4036.87209</v>
      </c>
      <c r="R427" s="41">
        <v>4052.90209</v>
      </c>
      <c r="S427" s="41">
        <v>4046.2720900000004</v>
      </c>
      <c r="T427" s="41">
        <v>4131.38209</v>
      </c>
      <c r="U427" s="41">
        <v>4022.00209</v>
      </c>
      <c r="V427" s="41">
        <v>3986.19209</v>
      </c>
      <c r="W427" s="41">
        <v>3946.04209</v>
      </c>
      <c r="X427" s="41">
        <v>3866.71209</v>
      </c>
      <c r="Y427" s="41">
        <v>3883.61209</v>
      </c>
    </row>
    <row r="428" spans="1:25" ht="15.75">
      <c r="A428" s="40">
        <f t="shared" si="10"/>
        <v>44496</v>
      </c>
      <c r="B428" s="41">
        <v>3820.0620900000004</v>
      </c>
      <c r="C428" s="41">
        <v>3786.76209</v>
      </c>
      <c r="D428" s="41">
        <v>3780.05209</v>
      </c>
      <c r="E428" s="41">
        <v>3788.79209</v>
      </c>
      <c r="F428" s="41">
        <v>3798.25209</v>
      </c>
      <c r="G428" s="41">
        <v>3824.82209</v>
      </c>
      <c r="H428" s="41">
        <v>3846.09209</v>
      </c>
      <c r="I428" s="41">
        <v>3982.92209</v>
      </c>
      <c r="J428" s="41">
        <v>3950.44209</v>
      </c>
      <c r="K428" s="41">
        <v>3984.75209</v>
      </c>
      <c r="L428" s="41">
        <v>4017.15209</v>
      </c>
      <c r="M428" s="41">
        <v>4028.4820900000004</v>
      </c>
      <c r="N428" s="41">
        <v>4020.78209</v>
      </c>
      <c r="O428" s="41">
        <v>4034.53209</v>
      </c>
      <c r="P428" s="41">
        <v>4005.57209</v>
      </c>
      <c r="Q428" s="41">
        <v>4009.29209</v>
      </c>
      <c r="R428" s="41">
        <v>4019.12209</v>
      </c>
      <c r="S428" s="41">
        <v>4045.05209</v>
      </c>
      <c r="T428" s="41">
        <v>4104.1520900000005</v>
      </c>
      <c r="U428" s="41">
        <v>4003.44209</v>
      </c>
      <c r="V428" s="41">
        <v>3982.8520900000003</v>
      </c>
      <c r="W428" s="41">
        <v>3946.72209</v>
      </c>
      <c r="X428" s="41">
        <v>3865.0220900000004</v>
      </c>
      <c r="Y428" s="41">
        <v>3892.12209</v>
      </c>
    </row>
    <row r="429" spans="1:25" ht="15.75">
      <c r="A429" s="40">
        <f t="shared" si="10"/>
        <v>44497</v>
      </c>
      <c r="B429" s="41">
        <v>3809.65209</v>
      </c>
      <c r="C429" s="41">
        <v>3784.67209</v>
      </c>
      <c r="D429" s="41">
        <v>3778.05209</v>
      </c>
      <c r="E429" s="41">
        <v>3774.1020900000003</v>
      </c>
      <c r="F429" s="41">
        <v>3774.1620900000003</v>
      </c>
      <c r="G429" s="41">
        <v>3804.58209</v>
      </c>
      <c r="H429" s="41">
        <v>3806.12209</v>
      </c>
      <c r="I429" s="41">
        <v>3948.1020900000003</v>
      </c>
      <c r="J429" s="41">
        <v>3897.83209</v>
      </c>
      <c r="K429" s="41">
        <v>3942.53209</v>
      </c>
      <c r="L429" s="41">
        <v>4006.25209</v>
      </c>
      <c r="M429" s="41">
        <v>3980.24209</v>
      </c>
      <c r="N429" s="41">
        <v>3930.1420900000003</v>
      </c>
      <c r="O429" s="41">
        <v>3910.76209</v>
      </c>
      <c r="P429" s="41">
        <v>3896.28209</v>
      </c>
      <c r="Q429" s="41">
        <v>3954.15209</v>
      </c>
      <c r="R429" s="41">
        <v>3994.4320900000002</v>
      </c>
      <c r="S429" s="41">
        <v>3993.00209</v>
      </c>
      <c r="T429" s="41">
        <v>4096.37209</v>
      </c>
      <c r="U429" s="41">
        <v>3978.03209</v>
      </c>
      <c r="V429" s="41">
        <v>3908.71209</v>
      </c>
      <c r="W429" s="41">
        <v>3898.07209</v>
      </c>
      <c r="X429" s="41">
        <v>3781.4120900000003</v>
      </c>
      <c r="Y429" s="41">
        <v>3893.54209</v>
      </c>
    </row>
    <row r="430" spans="1:25" ht="15.75" customHeight="1">
      <c r="A430" s="40">
        <f t="shared" si="10"/>
        <v>44498</v>
      </c>
      <c r="B430" s="41">
        <v>3807.79209</v>
      </c>
      <c r="C430" s="41">
        <v>3780.24209</v>
      </c>
      <c r="D430" s="41">
        <v>3774.33209</v>
      </c>
      <c r="E430" s="41">
        <v>3774.24209</v>
      </c>
      <c r="F430" s="41">
        <v>3774.25209</v>
      </c>
      <c r="G430" s="41">
        <v>3800.19209</v>
      </c>
      <c r="H430" s="41">
        <v>3785.23209</v>
      </c>
      <c r="I430" s="41">
        <v>3927.83209</v>
      </c>
      <c r="J430" s="41">
        <v>3889.6020900000003</v>
      </c>
      <c r="K430" s="41">
        <v>3941.62209</v>
      </c>
      <c r="L430" s="41">
        <v>3989.75209</v>
      </c>
      <c r="M430" s="41">
        <v>3965.8920900000003</v>
      </c>
      <c r="N430" s="41">
        <v>3919.5220900000004</v>
      </c>
      <c r="O430" s="41">
        <v>3895.03209</v>
      </c>
      <c r="P430" s="41">
        <v>3879.54209</v>
      </c>
      <c r="Q430" s="41">
        <v>3947.4820900000004</v>
      </c>
      <c r="R430" s="41">
        <v>3977.9320900000002</v>
      </c>
      <c r="S430" s="41">
        <v>3981.76209</v>
      </c>
      <c r="T430" s="41">
        <v>4078.63209</v>
      </c>
      <c r="U430" s="41">
        <v>3945.22209</v>
      </c>
      <c r="V430" s="41">
        <v>3901.3920900000003</v>
      </c>
      <c r="W430" s="41">
        <v>3864.25209</v>
      </c>
      <c r="X430" s="41">
        <v>3769.92209</v>
      </c>
      <c r="Y430" s="41">
        <v>3887.53209</v>
      </c>
    </row>
    <row r="431" spans="1:25" ht="15.75">
      <c r="A431" s="40">
        <f t="shared" si="10"/>
        <v>44499</v>
      </c>
      <c r="B431" s="41">
        <v>3859.7259900000004</v>
      </c>
      <c r="C431" s="41">
        <v>3835.6359900000007</v>
      </c>
      <c r="D431" s="41">
        <v>3812.5859900000005</v>
      </c>
      <c r="E431" s="41">
        <v>3801.6459900000004</v>
      </c>
      <c r="F431" s="41">
        <v>3799.7559900000006</v>
      </c>
      <c r="G431" s="41">
        <v>3835.6859900000004</v>
      </c>
      <c r="H431" s="41">
        <v>3817.1259900000005</v>
      </c>
      <c r="I431" s="41">
        <v>3865.63599</v>
      </c>
      <c r="J431" s="41">
        <v>3862.3759900000005</v>
      </c>
      <c r="K431" s="41">
        <v>3858.5459900000005</v>
      </c>
      <c r="L431" s="41">
        <v>3879.27599</v>
      </c>
      <c r="M431" s="41">
        <v>3887.6859900000004</v>
      </c>
      <c r="N431" s="41">
        <v>3899.5159900000003</v>
      </c>
      <c r="O431" s="41">
        <v>3887.10599</v>
      </c>
      <c r="P431" s="41">
        <v>3854.7959900000005</v>
      </c>
      <c r="Q431" s="41">
        <v>3904.19599</v>
      </c>
      <c r="R431" s="41">
        <v>3933.5759900000003</v>
      </c>
      <c r="S431" s="41">
        <v>4055.77599</v>
      </c>
      <c r="T431" s="41">
        <v>4132.2959900000005</v>
      </c>
      <c r="U431" s="41">
        <v>4020.73599</v>
      </c>
      <c r="V431" s="41">
        <v>3965.1259900000005</v>
      </c>
      <c r="W431" s="41">
        <v>3945.64599</v>
      </c>
      <c r="X431" s="41">
        <v>3832.85599</v>
      </c>
      <c r="Y431" s="41">
        <v>3903.8059900000003</v>
      </c>
    </row>
    <row r="432" spans="1:25" ht="15.75">
      <c r="A432" s="40">
        <f t="shared" si="10"/>
        <v>44500</v>
      </c>
      <c r="B432" s="41">
        <v>3804.9159900000004</v>
      </c>
      <c r="C432" s="41">
        <v>3783.3059900000003</v>
      </c>
      <c r="D432" s="41">
        <v>3773.8259900000003</v>
      </c>
      <c r="E432" s="41">
        <v>3773.8759900000005</v>
      </c>
      <c r="F432" s="41">
        <v>3773.9159900000004</v>
      </c>
      <c r="G432" s="41">
        <v>3791.2859900000003</v>
      </c>
      <c r="H432" s="41">
        <v>3781.5459900000005</v>
      </c>
      <c r="I432" s="41">
        <v>3834.98599</v>
      </c>
      <c r="J432" s="41">
        <v>3837.40599</v>
      </c>
      <c r="K432" s="41">
        <v>3893.8759900000005</v>
      </c>
      <c r="L432" s="41">
        <v>3928.56599</v>
      </c>
      <c r="M432" s="41">
        <v>3944.1159900000002</v>
      </c>
      <c r="N432" s="41">
        <v>3963.6259900000005</v>
      </c>
      <c r="O432" s="41">
        <v>3961.7959900000005</v>
      </c>
      <c r="P432" s="41">
        <v>3958.52599</v>
      </c>
      <c r="Q432" s="41">
        <v>3975.17599</v>
      </c>
      <c r="R432" s="41">
        <v>3976.5059900000006</v>
      </c>
      <c r="S432" s="41">
        <v>4046.5859900000005</v>
      </c>
      <c r="T432" s="41">
        <v>4051.4559900000004</v>
      </c>
      <c r="U432" s="41">
        <v>3940.9359900000004</v>
      </c>
      <c r="V432" s="41">
        <v>3910.8959900000004</v>
      </c>
      <c r="W432" s="41">
        <v>3870.67599</v>
      </c>
      <c r="X432" s="41">
        <v>3772.9159900000004</v>
      </c>
      <c r="Y432" s="41">
        <v>3868.96599</v>
      </c>
    </row>
    <row r="433" spans="1:25" ht="18.75">
      <c r="A433" s="36" t="s">
        <v>73</v>
      </c>
      <c r="B433" s="37"/>
      <c r="C433" s="39" t="s">
        <v>105</v>
      </c>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18.75">
      <c r="A434" s="36" t="s">
        <v>75</v>
      </c>
      <c r="B434" s="37"/>
      <c r="C434" s="37"/>
      <c r="D434" s="37"/>
      <c r="E434" s="37"/>
      <c r="F434" s="37"/>
      <c r="G434" s="39" t="str">
        <f>G397</f>
        <v>не менее 10 мВт</v>
      </c>
      <c r="H434" s="37"/>
      <c r="I434" s="37"/>
      <c r="J434" s="37"/>
      <c r="K434" s="37"/>
      <c r="L434" s="37"/>
      <c r="M434" s="37"/>
      <c r="N434" s="37"/>
      <c r="O434" s="37"/>
      <c r="P434" s="37"/>
      <c r="Q434" s="37"/>
      <c r="R434" s="37"/>
      <c r="S434" s="37"/>
      <c r="T434" s="37"/>
      <c r="U434" s="37"/>
      <c r="V434" s="37"/>
      <c r="W434" s="37"/>
      <c r="X434" s="37"/>
      <c r="Y434" s="37"/>
    </row>
    <row r="435" spans="1:25" ht="15.75">
      <c r="A435" s="89" t="s">
        <v>77</v>
      </c>
      <c r="B435" s="92" t="s">
        <v>78</v>
      </c>
      <c r="C435" s="93"/>
      <c r="D435" s="93"/>
      <c r="E435" s="93"/>
      <c r="F435" s="93"/>
      <c r="G435" s="93"/>
      <c r="H435" s="93"/>
      <c r="I435" s="93"/>
      <c r="J435" s="93"/>
      <c r="K435" s="93"/>
      <c r="L435" s="93"/>
      <c r="M435" s="93"/>
      <c r="N435" s="93"/>
      <c r="O435" s="93"/>
      <c r="P435" s="93"/>
      <c r="Q435" s="93"/>
      <c r="R435" s="93"/>
      <c r="S435" s="93"/>
      <c r="T435" s="93"/>
      <c r="U435" s="93"/>
      <c r="V435" s="93"/>
      <c r="W435" s="93"/>
      <c r="X435" s="93"/>
      <c r="Y435" s="94"/>
    </row>
    <row r="436" spans="1:25" ht="15.75">
      <c r="A436" s="90"/>
      <c r="B436" s="95"/>
      <c r="C436" s="96"/>
      <c r="D436" s="96"/>
      <c r="E436" s="96"/>
      <c r="F436" s="96"/>
      <c r="G436" s="96"/>
      <c r="H436" s="96"/>
      <c r="I436" s="96"/>
      <c r="J436" s="96"/>
      <c r="K436" s="96"/>
      <c r="L436" s="96"/>
      <c r="M436" s="96"/>
      <c r="N436" s="96"/>
      <c r="O436" s="96"/>
      <c r="P436" s="96"/>
      <c r="Q436" s="96"/>
      <c r="R436" s="96"/>
      <c r="S436" s="96"/>
      <c r="T436" s="96"/>
      <c r="U436" s="96"/>
      <c r="V436" s="96"/>
      <c r="W436" s="96"/>
      <c r="X436" s="96"/>
      <c r="Y436" s="97"/>
    </row>
    <row r="437" spans="1:25" ht="15.75">
      <c r="A437" s="90"/>
      <c r="B437" s="87" t="s">
        <v>79</v>
      </c>
      <c r="C437" s="87" t="s">
        <v>80</v>
      </c>
      <c r="D437" s="87" t="s">
        <v>81</v>
      </c>
      <c r="E437" s="87" t="s">
        <v>82</v>
      </c>
      <c r="F437" s="87" t="s">
        <v>83</v>
      </c>
      <c r="G437" s="87" t="s">
        <v>84</v>
      </c>
      <c r="H437" s="87" t="s">
        <v>85</v>
      </c>
      <c r="I437" s="87" t="s">
        <v>86</v>
      </c>
      <c r="J437" s="87" t="s">
        <v>87</v>
      </c>
      <c r="K437" s="87" t="s">
        <v>88</v>
      </c>
      <c r="L437" s="87" t="s">
        <v>89</v>
      </c>
      <c r="M437" s="87" t="s">
        <v>90</v>
      </c>
      <c r="N437" s="87" t="s">
        <v>91</v>
      </c>
      <c r="O437" s="87" t="s">
        <v>92</v>
      </c>
      <c r="P437" s="87" t="s">
        <v>93</v>
      </c>
      <c r="Q437" s="87" t="s">
        <v>94</v>
      </c>
      <c r="R437" s="87" t="s">
        <v>95</v>
      </c>
      <c r="S437" s="87" t="s">
        <v>96</v>
      </c>
      <c r="T437" s="87" t="s">
        <v>97</v>
      </c>
      <c r="U437" s="87" t="s">
        <v>98</v>
      </c>
      <c r="V437" s="87" t="s">
        <v>99</v>
      </c>
      <c r="W437" s="87" t="s">
        <v>100</v>
      </c>
      <c r="X437" s="87" t="s">
        <v>101</v>
      </c>
      <c r="Y437" s="87" t="s">
        <v>102</v>
      </c>
    </row>
    <row r="438" spans="1:25" ht="15.75">
      <c r="A438" s="91"/>
      <c r="B438" s="88"/>
      <c r="C438" s="88"/>
      <c r="D438" s="88"/>
      <c r="E438" s="88"/>
      <c r="F438" s="88"/>
      <c r="G438" s="88"/>
      <c r="H438" s="88"/>
      <c r="I438" s="88"/>
      <c r="J438" s="88"/>
      <c r="K438" s="88"/>
      <c r="L438" s="88"/>
      <c r="M438" s="88"/>
      <c r="N438" s="88"/>
      <c r="O438" s="88"/>
      <c r="P438" s="88"/>
      <c r="Q438" s="88"/>
      <c r="R438" s="88"/>
      <c r="S438" s="88"/>
      <c r="T438" s="88"/>
      <c r="U438" s="88"/>
      <c r="V438" s="88"/>
      <c r="W438" s="88"/>
      <c r="X438" s="88"/>
      <c r="Y438" s="88"/>
    </row>
    <row r="439" spans="1:25" ht="15.75">
      <c r="A439" s="40">
        <f>A402</f>
        <v>44470</v>
      </c>
      <c r="B439" s="41">
        <v>4271.69209</v>
      </c>
      <c r="C439" s="41">
        <v>4270.41209</v>
      </c>
      <c r="D439" s="41">
        <v>4270.102089999999</v>
      </c>
      <c r="E439" s="41">
        <v>4269.99209</v>
      </c>
      <c r="F439" s="41">
        <v>4270.03209</v>
      </c>
      <c r="G439" s="41">
        <v>4270.22209</v>
      </c>
      <c r="H439" s="41">
        <v>4268.28209</v>
      </c>
      <c r="I439" s="41">
        <v>4324.2320899999995</v>
      </c>
      <c r="J439" s="41">
        <v>4305.44209</v>
      </c>
      <c r="K439" s="41">
        <v>4339.04209</v>
      </c>
      <c r="L439" s="41">
        <v>4367.65209</v>
      </c>
      <c r="M439" s="41">
        <v>4390.54209</v>
      </c>
      <c r="N439" s="41">
        <v>4403.05209</v>
      </c>
      <c r="O439" s="41">
        <v>4391.66209</v>
      </c>
      <c r="P439" s="41">
        <v>4361.602089999999</v>
      </c>
      <c r="Q439" s="41">
        <v>4354.55209</v>
      </c>
      <c r="R439" s="41">
        <v>4339.84209</v>
      </c>
      <c r="S439" s="41">
        <v>4277.67209</v>
      </c>
      <c r="T439" s="41">
        <v>4446.74209</v>
      </c>
      <c r="U439" s="41">
        <v>4322.66209</v>
      </c>
      <c r="V439" s="41">
        <v>4301.88209</v>
      </c>
      <c r="W439" s="41">
        <v>4270.0220899999995</v>
      </c>
      <c r="X439" s="41">
        <v>4270.22209</v>
      </c>
      <c r="Y439" s="41">
        <v>4364.95209</v>
      </c>
    </row>
    <row r="440" spans="1:25" ht="15.75">
      <c r="A440" s="40">
        <f>A439+1</f>
        <v>44471</v>
      </c>
      <c r="B440" s="41">
        <v>4274.602089999999</v>
      </c>
      <c r="C440" s="41">
        <v>4271.2720899999995</v>
      </c>
      <c r="D440" s="41">
        <v>4271.2720899999995</v>
      </c>
      <c r="E440" s="41">
        <v>4271.29209</v>
      </c>
      <c r="F440" s="41">
        <v>4271.24209</v>
      </c>
      <c r="G440" s="41">
        <v>4271.17209</v>
      </c>
      <c r="H440" s="41">
        <v>4270.352089999999</v>
      </c>
      <c r="I440" s="41">
        <v>4347.65209</v>
      </c>
      <c r="J440" s="41">
        <v>4309.03209</v>
      </c>
      <c r="K440" s="41">
        <v>4359.62209</v>
      </c>
      <c r="L440" s="41">
        <v>4404.67209</v>
      </c>
      <c r="M440" s="41">
        <v>4429.81209</v>
      </c>
      <c r="N440" s="41">
        <v>4436.42209</v>
      </c>
      <c r="O440" s="41">
        <v>4425.68209</v>
      </c>
      <c r="P440" s="41">
        <v>4382.83209</v>
      </c>
      <c r="Q440" s="41">
        <v>4366.31209</v>
      </c>
      <c r="R440" s="41">
        <v>4350.84209</v>
      </c>
      <c r="S440" s="41">
        <v>4269.37209</v>
      </c>
      <c r="T440" s="41">
        <v>4496.50209</v>
      </c>
      <c r="U440" s="41">
        <v>4336.0220899999995</v>
      </c>
      <c r="V440" s="41">
        <v>4300.45209</v>
      </c>
      <c r="W440" s="41">
        <v>4267.57209</v>
      </c>
      <c r="X440" s="41">
        <v>4268.19209</v>
      </c>
      <c r="Y440" s="41">
        <v>4376.71209</v>
      </c>
    </row>
    <row r="441" spans="1:25" ht="15.75">
      <c r="A441" s="40">
        <f aca="true" t="shared" si="11" ref="A441:A469">A440+1</f>
        <v>44472</v>
      </c>
      <c r="B441" s="41">
        <v>4279.20209</v>
      </c>
      <c r="C441" s="41">
        <v>4271.42209</v>
      </c>
      <c r="D441" s="41">
        <v>4271.45209</v>
      </c>
      <c r="E441" s="41">
        <v>4271.47209</v>
      </c>
      <c r="F441" s="41">
        <v>4271.45209</v>
      </c>
      <c r="G441" s="41">
        <v>4273.59209</v>
      </c>
      <c r="H441" s="41">
        <v>4270.66209</v>
      </c>
      <c r="I441" s="41">
        <v>4340.04209</v>
      </c>
      <c r="J441" s="41">
        <v>4320.17209</v>
      </c>
      <c r="K441" s="41">
        <v>4409.62209</v>
      </c>
      <c r="L441" s="41">
        <v>4435.31209</v>
      </c>
      <c r="M441" s="41">
        <v>4445.96209</v>
      </c>
      <c r="N441" s="41">
        <v>4453.30209</v>
      </c>
      <c r="O441" s="41">
        <v>4464.00209</v>
      </c>
      <c r="P441" s="41">
        <v>4420.55209</v>
      </c>
      <c r="Q441" s="41">
        <v>4439.88209</v>
      </c>
      <c r="R441" s="41">
        <v>4457.07209</v>
      </c>
      <c r="S441" s="41">
        <v>4438.07209</v>
      </c>
      <c r="T441" s="41">
        <v>4574.45209</v>
      </c>
      <c r="U441" s="41">
        <v>4475.852089999999</v>
      </c>
      <c r="V441" s="41">
        <v>4440.66209</v>
      </c>
      <c r="W441" s="41">
        <v>4405.07209</v>
      </c>
      <c r="X441" s="41">
        <v>4278.87209</v>
      </c>
      <c r="Y441" s="41">
        <v>4364.19209</v>
      </c>
    </row>
    <row r="442" spans="1:25" ht="15.75">
      <c r="A442" s="40">
        <f t="shared" si="11"/>
        <v>44473</v>
      </c>
      <c r="B442" s="41">
        <v>4278.0220899999995</v>
      </c>
      <c r="C442" s="41">
        <v>4271.352089999999</v>
      </c>
      <c r="D442" s="41">
        <v>4271.46209</v>
      </c>
      <c r="E442" s="41">
        <v>4271.42209</v>
      </c>
      <c r="F442" s="41">
        <v>4271.32209</v>
      </c>
      <c r="G442" s="41">
        <v>4273.4820899999995</v>
      </c>
      <c r="H442" s="41">
        <v>4269.9820899999995</v>
      </c>
      <c r="I442" s="41">
        <v>4374.96209</v>
      </c>
      <c r="J442" s="41">
        <v>4349.5220899999995</v>
      </c>
      <c r="K442" s="41">
        <v>4400.38209</v>
      </c>
      <c r="L442" s="41">
        <v>4426.97209</v>
      </c>
      <c r="M442" s="41">
        <v>4434.84209</v>
      </c>
      <c r="N442" s="41">
        <v>4424.4820899999995</v>
      </c>
      <c r="O442" s="41">
        <v>4435.00209</v>
      </c>
      <c r="P442" s="41">
        <v>4407.83209</v>
      </c>
      <c r="Q442" s="41">
        <v>4412.53209</v>
      </c>
      <c r="R442" s="41">
        <v>4431.65209</v>
      </c>
      <c r="S442" s="41">
        <v>4409.50209</v>
      </c>
      <c r="T442" s="41">
        <v>4507.17209</v>
      </c>
      <c r="U442" s="41">
        <v>4429.352089999999</v>
      </c>
      <c r="V442" s="41">
        <v>4413.26209</v>
      </c>
      <c r="W442" s="41">
        <v>4380.7320899999995</v>
      </c>
      <c r="X442" s="41">
        <v>4279.32209</v>
      </c>
      <c r="Y442" s="41">
        <v>4340.17209</v>
      </c>
    </row>
    <row r="443" spans="1:25" ht="15.75">
      <c r="A443" s="40">
        <f t="shared" si="11"/>
        <v>44474</v>
      </c>
      <c r="B443" s="41">
        <v>4275.5220899999995</v>
      </c>
      <c r="C443" s="41">
        <v>4271.67209</v>
      </c>
      <c r="D443" s="41">
        <v>4271.64209</v>
      </c>
      <c r="E443" s="41">
        <v>4271.61209</v>
      </c>
      <c r="F443" s="41">
        <v>4271.59209</v>
      </c>
      <c r="G443" s="41">
        <v>4273.852089999999</v>
      </c>
      <c r="H443" s="41">
        <v>4271.04209</v>
      </c>
      <c r="I443" s="41">
        <v>4380.83209</v>
      </c>
      <c r="J443" s="41">
        <v>4350.46209</v>
      </c>
      <c r="K443" s="41">
        <v>4406.46209</v>
      </c>
      <c r="L443" s="41">
        <v>4429.16209</v>
      </c>
      <c r="M443" s="41">
        <v>4437.7720899999995</v>
      </c>
      <c r="N443" s="41">
        <v>4445.71209</v>
      </c>
      <c r="O443" s="41">
        <v>4435.62209</v>
      </c>
      <c r="P443" s="41">
        <v>4411.17209</v>
      </c>
      <c r="Q443" s="41">
        <v>4412.90209</v>
      </c>
      <c r="R443" s="41">
        <v>4423.40209</v>
      </c>
      <c r="S443" s="41">
        <v>4402.64209</v>
      </c>
      <c r="T443" s="41">
        <v>4504.74209</v>
      </c>
      <c r="U443" s="41">
        <v>4427.91209</v>
      </c>
      <c r="V443" s="41">
        <v>4403.71209</v>
      </c>
      <c r="W443" s="41">
        <v>4369.72209</v>
      </c>
      <c r="X443" s="41">
        <v>4274.15209</v>
      </c>
      <c r="Y443" s="41">
        <v>4331.39209</v>
      </c>
    </row>
    <row r="444" spans="1:25" ht="15.75">
      <c r="A444" s="40">
        <f t="shared" si="11"/>
        <v>44475</v>
      </c>
      <c r="B444" s="41">
        <v>4284.19209</v>
      </c>
      <c r="C444" s="41">
        <v>4274.14209</v>
      </c>
      <c r="D444" s="41">
        <v>4272.03209</v>
      </c>
      <c r="E444" s="41">
        <v>4270.86209</v>
      </c>
      <c r="F444" s="41">
        <v>4275.2720899999995</v>
      </c>
      <c r="G444" s="41">
        <v>4281.16209</v>
      </c>
      <c r="H444" s="41">
        <v>4270.84209</v>
      </c>
      <c r="I444" s="41">
        <v>4285.74209</v>
      </c>
      <c r="J444" s="41">
        <v>4306.56209</v>
      </c>
      <c r="K444" s="41">
        <v>4388.83209</v>
      </c>
      <c r="L444" s="41">
        <v>4407.13209</v>
      </c>
      <c r="M444" s="41">
        <v>4408.80209</v>
      </c>
      <c r="N444" s="41">
        <v>4409.16209</v>
      </c>
      <c r="O444" s="41">
        <v>4334.99209</v>
      </c>
      <c r="P444" s="41">
        <v>4328.76209</v>
      </c>
      <c r="Q444" s="41">
        <v>4335.31209</v>
      </c>
      <c r="R444" s="41">
        <v>4429.33209</v>
      </c>
      <c r="S444" s="41">
        <v>4418.84209</v>
      </c>
      <c r="T444" s="41">
        <v>4506.36209</v>
      </c>
      <c r="U444" s="41">
        <v>4442.96209</v>
      </c>
      <c r="V444" s="41">
        <v>4411.30209</v>
      </c>
      <c r="W444" s="41">
        <v>4399.57209</v>
      </c>
      <c r="X444" s="41">
        <v>4313.79209</v>
      </c>
      <c r="Y444" s="41">
        <v>4301.56209</v>
      </c>
    </row>
    <row r="445" spans="1:25" ht="15.75">
      <c r="A445" s="40">
        <f t="shared" si="11"/>
        <v>44476</v>
      </c>
      <c r="B445" s="41">
        <v>4276.24209</v>
      </c>
      <c r="C445" s="41">
        <v>4270.70209</v>
      </c>
      <c r="D445" s="41">
        <v>4269.93209</v>
      </c>
      <c r="E445" s="41">
        <v>4266.44209</v>
      </c>
      <c r="F445" s="41">
        <v>4271.30209</v>
      </c>
      <c r="G445" s="41">
        <v>4274.852089999999</v>
      </c>
      <c r="H445" s="41">
        <v>4278.26209</v>
      </c>
      <c r="I445" s="41">
        <v>4304.08209</v>
      </c>
      <c r="J445" s="41">
        <v>4301.102089999999</v>
      </c>
      <c r="K445" s="41">
        <v>4316.17209</v>
      </c>
      <c r="L445" s="41">
        <v>4321.13209</v>
      </c>
      <c r="M445" s="41">
        <v>4318.72209</v>
      </c>
      <c r="N445" s="41">
        <v>4314.20209</v>
      </c>
      <c r="O445" s="41">
        <v>4307.29209</v>
      </c>
      <c r="P445" s="41">
        <v>4311.26209</v>
      </c>
      <c r="Q445" s="41">
        <v>4315.29209</v>
      </c>
      <c r="R445" s="41">
        <v>4321.71209</v>
      </c>
      <c r="S445" s="41">
        <v>4320.43209</v>
      </c>
      <c r="T445" s="41">
        <v>4496.71209</v>
      </c>
      <c r="U445" s="41">
        <v>4421.65209</v>
      </c>
      <c r="V445" s="41">
        <v>4310.00209</v>
      </c>
      <c r="W445" s="41">
        <v>4298.75209</v>
      </c>
      <c r="X445" s="41">
        <v>4278.74209</v>
      </c>
      <c r="Y445" s="41">
        <v>4285.24209</v>
      </c>
    </row>
    <row r="446" spans="1:25" ht="15.75">
      <c r="A446" s="40">
        <f t="shared" si="11"/>
        <v>44477</v>
      </c>
      <c r="B446" s="41">
        <v>4278.602089999999</v>
      </c>
      <c r="C446" s="41">
        <v>4272.22209</v>
      </c>
      <c r="D446" s="41">
        <v>4271.0220899999995</v>
      </c>
      <c r="E446" s="41">
        <v>4268.41209</v>
      </c>
      <c r="F446" s="41">
        <v>4272.83209</v>
      </c>
      <c r="G446" s="41">
        <v>4285.53209</v>
      </c>
      <c r="H446" s="41">
        <v>4298.81209</v>
      </c>
      <c r="I446" s="41">
        <v>4382.34209</v>
      </c>
      <c r="J446" s="41">
        <v>4366.53209</v>
      </c>
      <c r="K446" s="41">
        <v>4388.31209</v>
      </c>
      <c r="L446" s="41">
        <v>4406.9820899999995</v>
      </c>
      <c r="M446" s="41">
        <v>4408.81209</v>
      </c>
      <c r="N446" s="41">
        <v>4408.62209</v>
      </c>
      <c r="O446" s="41">
        <v>4416.54209</v>
      </c>
      <c r="P446" s="41">
        <v>4398.54209</v>
      </c>
      <c r="Q446" s="41">
        <v>4402.352089999999</v>
      </c>
      <c r="R446" s="41">
        <v>4409.09209</v>
      </c>
      <c r="S446" s="41">
        <v>4449.26209</v>
      </c>
      <c r="T446" s="41">
        <v>4515.47209</v>
      </c>
      <c r="U446" s="41">
        <v>4427.68209</v>
      </c>
      <c r="V446" s="41">
        <v>4402.90209</v>
      </c>
      <c r="W446" s="41">
        <v>4381.69209</v>
      </c>
      <c r="X446" s="41">
        <v>4313.5220899999995</v>
      </c>
      <c r="Y446" s="41">
        <v>4328.21209</v>
      </c>
    </row>
    <row r="447" spans="1:25" ht="15.75">
      <c r="A447" s="40">
        <f t="shared" si="11"/>
        <v>44478</v>
      </c>
      <c r="B447" s="41">
        <v>4303.72209</v>
      </c>
      <c r="C447" s="41">
        <v>4283.56209</v>
      </c>
      <c r="D447" s="41">
        <v>4276.71209</v>
      </c>
      <c r="E447" s="41">
        <v>4282.78209</v>
      </c>
      <c r="F447" s="41">
        <v>4281.56209</v>
      </c>
      <c r="G447" s="41">
        <v>4298.22209</v>
      </c>
      <c r="H447" s="41">
        <v>4296.07209</v>
      </c>
      <c r="I447" s="41">
        <v>4319.58209</v>
      </c>
      <c r="J447" s="41">
        <v>4325.01209</v>
      </c>
      <c r="K447" s="41">
        <v>4356.58209</v>
      </c>
      <c r="L447" s="41">
        <v>4367.80209</v>
      </c>
      <c r="M447" s="41">
        <v>4367.88209</v>
      </c>
      <c r="N447" s="41">
        <v>4361.22209</v>
      </c>
      <c r="O447" s="41">
        <v>4343.70209</v>
      </c>
      <c r="P447" s="41">
        <v>4343.83209</v>
      </c>
      <c r="Q447" s="41">
        <v>4350.99209</v>
      </c>
      <c r="R447" s="41">
        <v>4364.87209</v>
      </c>
      <c r="S447" s="41">
        <v>4468.72209</v>
      </c>
      <c r="T447" s="41">
        <v>4521.40209</v>
      </c>
      <c r="U447" s="41">
        <v>4449.26209</v>
      </c>
      <c r="V447" s="41">
        <v>4335.34209</v>
      </c>
      <c r="W447" s="41">
        <v>4325.22209</v>
      </c>
      <c r="X447" s="41">
        <v>4292.95209</v>
      </c>
      <c r="Y447" s="41">
        <v>4333.2320899999995</v>
      </c>
    </row>
    <row r="448" spans="1:25" ht="15.75">
      <c r="A448" s="40">
        <f t="shared" si="11"/>
        <v>44479</v>
      </c>
      <c r="B448" s="41">
        <v>4320.40209</v>
      </c>
      <c r="C448" s="41">
        <v>4283.82209</v>
      </c>
      <c r="D448" s="41">
        <v>4275.37209</v>
      </c>
      <c r="E448" s="41">
        <v>4280.37209</v>
      </c>
      <c r="F448" s="41">
        <v>4281.86209</v>
      </c>
      <c r="G448" s="41">
        <v>4302.89209</v>
      </c>
      <c r="H448" s="41">
        <v>4291.72209</v>
      </c>
      <c r="I448" s="41">
        <v>4371.4820899999995</v>
      </c>
      <c r="J448" s="41">
        <v>4354.78209</v>
      </c>
      <c r="K448" s="41">
        <v>4421.46209</v>
      </c>
      <c r="L448" s="41">
        <v>4452.90209</v>
      </c>
      <c r="M448" s="41">
        <v>4442.92209</v>
      </c>
      <c r="N448" s="41">
        <v>4435.602089999999</v>
      </c>
      <c r="O448" s="41">
        <v>4409.16209</v>
      </c>
      <c r="P448" s="41">
        <v>4422.852089999999</v>
      </c>
      <c r="Q448" s="41">
        <v>4436.44209</v>
      </c>
      <c r="R448" s="41">
        <v>4448.14209</v>
      </c>
      <c r="S448" s="41">
        <v>4447.602089999999</v>
      </c>
      <c r="T448" s="41">
        <v>4543.64209</v>
      </c>
      <c r="U448" s="41">
        <v>4461.20209</v>
      </c>
      <c r="V448" s="41">
        <v>4441.56209</v>
      </c>
      <c r="W448" s="41">
        <v>4386.57209</v>
      </c>
      <c r="X448" s="41">
        <v>4290.50209</v>
      </c>
      <c r="Y448" s="41">
        <v>4360.83209</v>
      </c>
    </row>
    <row r="449" spans="1:25" ht="15.75">
      <c r="A449" s="40">
        <f t="shared" si="11"/>
        <v>44480</v>
      </c>
      <c r="B449" s="41">
        <v>4333.66209</v>
      </c>
      <c r="C449" s="41">
        <v>4289.88209</v>
      </c>
      <c r="D449" s="41">
        <v>4277.36209</v>
      </c>
      <c r="E449" s="41">
        <v>4287.30209</v>
      </c>
      <c r="F449" s="41">
        <v>4286.7720899999995</v>
      </c>
      <c r="G449" s="41">
        <v>4324.16209</v>
      </c>
      <c r="H449" s="41">
        <v>4317.0220899999995</v>
      </c>
      <c r="I449" s="41">
        <v>4462.91209</v>
      </c>
      <c r="J449" s="41">
        <v>4428.74209</v>
      </c>
      <c r="K449" s="41">
        <v>4488.102089999999</v>
      </c>
      <c r="L449" s="41">
        <v>4522.78209</v>
      </c>
      <c r="M449" s="41">
        <v>4516.23209</v>
      </c>
      <c r="N449" s="41">
        <v>4503.03209</v>
      </c>
      <c r="O449" s="41">
        <v>4466.17209</v>
      </c>
      <c r="P449" s="41">
        <v>4486.25209</v>
      </c>
      <c r="Q449" s="41">
        <v>4505.01209</v>
      </c>
      <c r="R449" s="41">
        <v>4521.61209</v>
      </c>
      <c r="S449" s="41">
        <v>4488.5220899999995</v>
      </c>
      <c r="T449" s="41">
        <v>4595.34209</v>
      </c>
      <c r="U449" s="41">
        <v>4493.51209</v>
      </c>
      <c r="V449" s="41">
        <v>4450.682089999999</v>
      </c>
      <c r="W449" s="41">
        <v>4396.36209</v>
      </c>
      <c r="X449" s="41">
        <v>4297.41209</v>
      </c>
      <c r="Y449" s="41">
        <v>4387.2720899999995</v>
      </c>
    </row>
    <row r="450" spans="1:25" ht="15.75">
      <c r="A450" s="40">
        <f t="shared" si="11"/>
        <v>44481</v>
      </c>
      <c r="B450" s="41">
        <v>4345.352089999999</v>
      </c>
      <c r="C450" s="41">
        <v>4293.92209</v>
      </c>
      <c r="D450" s="41">
        <v>4278.58209</v>
      </c>
      <c r="E450" s="41">
        <v>4290.88209</v>
      </c>
      <c r="F450" s="41">
        <v>4290.20209</v>
      </c>
      <c r="G450" s="41">
        <v>4335.7720899999995</v>
      </c>
      <c r="H450" s="41">
        <v>4324.852089999999</v>
      </c>
      <c r="I450" s="41">
        <v>4465.0220899999995</v>
      </c>
      <c r="J450" s="41">
        <v>4434.61209</v>
      </c>
      <c r="K450" s="41">
        <v>4494.36209</v>
      </c>
      <c r="L450" s="41">
        <v>4512.37209</v>
      </c>
      <c r="M450" s="41">
        <v>4516.45209</v>
      </c>
      <c r="N450" s="41">
        <v>4493.86209</v>
      </c>
      <c r="O450" s="41">
        <v>4459.2720899999995</v>
      </c>
      <c r="P450" s="41">
        <v>4478.28209</v>
      </c>
      <c r="Q450" s="41">
        <v>4496.24209</v>
      </c>
      <c r="R450" s="41">
        <v>4512.59209</v>
      </c>
      <c r="S450" s="41">
        <v>4486.16209</v>
      </c>
      <c r="T450" s="41">
        <v>4563.72209</v>
      </c>
      <c r="U450" s="41">
        <v>4471.98209</v>
      </c>
      <c r="V450" s="41">
        <v>4447.41209</v>
      </c>
      <c r="W450" s="41">
        <v>4389.06209</v>
      </c>
      <c r="X450" s="41">
        <v>4293.83209</v>
      </c>
      <c r="Y450" s="41">
        <v>4363.0220899999995</v>
      </c>
    </row>
    <row r="451" spans="1:25" ht="15.75">
      <c r="A451" s="40">
        <f t="shared" si="11"/>
        <v>44482</v>
      </c>
      <c r="B451" s="41">
        <v>4330.13209</v>
      </c>
      <c r="C451" s="41">
        <v>4280.26209</v>
      </c>
      <c r="D451" s="41">
        <v>4271.54209</v>
      </c>
      <c r="E451" s="41">
        <v>4279.11209</v>
      </c>
      <c r="F451" s="41">
        <v>4279.55209</v>
      </c>
      <c r="G451" s="41">
        <v>4309.18209</v>
      </c>
      <c r="H451" s="41">
        <v>4270.83209</v>
      </c>
      <c r="I451" s="41">
        <v>4271.01209</v>
      </c>
      <c r="J451" s="41">
        <v>4279.14209</v>
      </c>
      <c r="K451" s="41">
        <v>4279.41209</v>
      </c>
      <c r="L451" s="41">
        <v>4279.7720899999995</v>
      </c>
      <c r="M451" s="41">
        <v>4353.90209</v>
      </c>
      <c r="N451" s="41">
        <v>4377.352089999999</v>
      </c>
      <c r="O451" s="41">
        <v>4398.0220899999995</v>
      </c>
      <c r="P451" s="41">
        <v>4351.64209</v>
      </c>
      <c r="Q451" s="41">
        <v>4372.36209</v>
      </c>
      <c r="R451" s="41">
        <v>4387.09209</v>
      </c>
      <c r="S451" s="41">
        <v>4446.37209</v>
      </c>
      <c r="T451" s="41">
        <v>4531.66209</v>
      </c>
      <c r="U451" s="41">
        <v>4403.34209</v>
      </c>
      <c r="V451" s="41">
        <v>4403.08209</v>
      </c>
      <c r="W451" s="41">
        <v>4380.21209</v>
      </c>
      <c r="X451" s="41">
        <v>4302.64209</v>
      </c>
      <c r="Y451" s="41">
        <v>4395.13209</v>
      </c>
    </row>
    <row r="452" spans="1:25" ht="15.75">
      <c r="A452" s="40">
        <f t="shared" si="11"/>
        <v>44483</v>
      </c>
      <c r="B452" s="41">
        <v>4317.65209</v>
      </c>
      <c r="C452" s="41">
        <v>4273.37209</v>
      </c>
      <c r="D452" s="41">
        <v>4271.7320899999995</v>
      </c>
      <c r="E452" s="41">
        <v>4274.2720899999995</v>
      </c>
      <c r="F452" s="41">
        <v>4274.13209</v>
      </c>
      <c r="G452" s="41">
        <v>4299.102089999999</v>
      </c>
      <c r="H452" s="41">
        <v>4270.76209</v>
      </c>
      <c r="I452" s="41">
        <v>4270.81209</v>
      </c>
      <c r="J452" s="41">
        <v>4271.08209</v>
      </c>
      <c r="K452" s="41">
        <v>4271.0220899999995</v>
      </c>
      <c r="L452" s="41">
        <v>4271.03209</v>
      </c>
      <c r="M452" s="41">
        <v>4346.37209</v>
      </c>
      <c r="N452" s="41">
        <v>4374.5220899999995</v>
      </c>
      <c r="O452" s="41">
        <v>4394.21209</v>
      </c>
      <c r="P452" s="41">
        <v>4346.63209</v>
      </c>
      <c r="Q452" s="41">
        <v>4366.94209</v>
      </c>
      <c r="R452" s="41">
        <v>4386.74209</v>
      </c>
      <c r="S452" s="41">
        <v>4446.50209</v>
      </c>
      <c r="T452" s="41">
        <v>4544.32209</v>
      </c>
      <c r="U452" s="41">
        <v>4394.2720899999995</v>
      </c>
      <c r="V452" s="41">
        <v>4388.87209</v>
      </c>
      <c r="W452" s="41">
        <v>4370.38209</v>
      </c>
      <c r="X452" s="41">
        <v>4282.92209</v>
      </c>
      <c r="Y452" s="41">
        <v>4391.89209</v>
      </c>
    </row>
    <row r="453" spans="1:25" ht="15.75">
      <c r="A453" s="40">
        <f t="shared" si="11"/>
        <v>44484</v>
      </c>
      <c r="B453" s="41">
        <v>4299.59209</v>
      </c>
      <c r="C453" s="41">
        <v>4271.72209</v>
      </c>
      <c r="D453" s="41">
        <v>4271.76209</v>
      </c>
      <c r="E453" s="41">
        <v>4271.76209</v>
      </c>
      <c r="F453" s="41">
        <v>4271.70209</v>
      </c>
      <c r="G453" s="41">
        <v>4298.81209</v>
      </c>
      <c r="H453" s="41">
        <v>4270.81209</v>
      </c>
      <c r="I453" s="41">
        <v>4443.59209</v>
      </c>
      <c r="J453" s="41">
        <v>4398.352089999999</v>
      </c>
      <c r="K453" s="41">
        <v>4425.14209</v>
      </c>
      <c r="L453" s="41">
        <v>4429.00209</v>
      </c>
      <c r="M453" s="41">
        <v>4332.97209</v>
      </c>
      <c r="N453" s="41">
        <v>4271.102089999999</v>
      </c>
      <c r="O453" s="41">
        <v>4271.11209</v>
      </c>
      <c r="P453" s="41">
        <v>4271.15209</v>
      </c>
      <c r="Q453" s="41">
        <v>4289.57209</v>
      </c>
      <c r="R453" s="41">
        <v>4312.61209</v>
      </c>
      <c r="S453" s="41">
        <v>4437.65209</v>
      </c>
      <c r="T453" s="41">
        <v>4576.12209</v>
      </c>
      <c r="U453" s="41">
        <v>4444.06209</v>
      </c>
      <c r="V453" s="41">
        <v>4381.17209</v>
      </c>
      <c r="W453" s="41">
        <v>4349.56209</v>
      </c>
      <c r="X453" s="41">
        <v>4270.43209</v>
      </c>
      <c r="Y453" s="41">
        <v>4435.17209</v>
      </c>
    </row>
    <row r="454" spans="1:25" ht="15.75">
      <c r="A454" s="40">
        <f t="shared" si="11"/>
        <v>44485</v>
      </c>
      <c r="B454" s="41">
        <v>4340.17209</v>
      </c>
      <c r="C454" s="41">
        <v>4287.01209</v>
      </c>
      <c r="D454" s="41">
        <v>4273.25209</v>
      </c>
      <c r="E454" s="41">
        <v>4284.97209</v>
      </c>
      <c r="F454" s="41">
        <v>4286.63209</v>
      </c>
      <c r="G454" s="41">
        <v>4310.67209</v>
      </c>
      <c r="H454" s="41">
        <v>4271.11209</v>
      </c>
      <c r="I454" s="41">
        <v>4294.24209</v>
      </c>
      <c r="J454" s="41">
        <v>4304.20209</v>
      </c>
      <c r="K454" s="41">
        <v>4310.07209</v>
      </c>
      <c r="L454" s="41">
        <v>4383.09209</v>
      </c>
      <c r="M454" s="41">
        <v>4358.5220899999995</v>
      </c>
      <c r="N454" s="41">
        <v>4274.30209</v>
      </c>
      <c r="O454" s="41">
        <v>4271.34209</v>
      </c>
      <c r="P454" s="41">
        <v>4285.29209</v>
      </c>
      <c r="Q454" s="41">
        <v>4306.29209</v>
      </c>
      <c r="R454" s="41">
        <v>4323.59209</v>
      </c>
      <c r="S454" s="41">
        <v>4465.22209</v>
      </c>
      <c r="T454" s="41">
        <v>4604.49209</v>
      </c>
      <c r="U454" s="41">
        <v>4488.58209</v>
      </c>
      <c r="V454" s="41">
        <v>4419.7720899999995</v>
      </c>
      <c r="W454" s="41">
        <v>4391.86209</v>
      </c>
      <c r="X454" s="41">
        <v>4287.72209</v>
      </c>
      <c r="Y454" s="41">
        <v>4392.87209</v>
      </c>
    </row>
    <row r="455" spans="1:25" ht="15.75">
      <c r="A455" s="40">
        <f t="shared" si="11"/>
        <v>44486</v>
      </c>
      <c r="B455" s="41">
        <v>4286.63209</v>
      </c>
      <c r="C455" s="41">
        <v>4271.75209</v>
      </c>
      <c r="D455" s="41">
        <v>4271.79209</v>
      </c>
      <c r="E455" s="41">
        <v>4271.81209</v>
      </c>
      <c r="F455" s="41">
        <v>4271.7720899999995</v>
      </c>
      <c r="G455" s="41">
        <v>4284.4820899999995</v>
      </c>
      <c r="H455" s="41">
        <v>4271.22209</v>
      </c>
      <c r="I455" s="41">
        <v>4295.38209</v>
      </c>
      <c r="J455" s="41">
        <v>4271.21209</v>
      </c>
      <c r="K455" s="41">
        <v>4271.06209</v>
      </c>
      <c r="L455" s="41">
        <v>4271.04209</v>
      </c>
      <c r="M455" s="41">
        <v>4271.06209</v>
      </c>
      <c r="N455" s="41">
        <v>4271.17209</v>
      </c>
      <c r="O455" s="41">
        <v>4271.21209</v>
      </c>
      <c r="P455" s="41">
        <v>4271.18209</v>
      </c>
      <c r="Q455" s="41">
        <v>4271.2320899999995</v>
      </c>
      <c r="R455" s="41">
        <v>4271.14209</v>
      </c>
      <c r="S455" s="41">
        <v>4345.68209</v>
      </c>
      <c r="T455" s="41">
        <v>4494.37209</v>
      </c>
      <c r="U455" s="41">
        <v>4334.97209</v>
      </c>
      <c r="V455" s="41">
        <v>4308.56209</v>
      </c>
      <c r="W455" s="41">
        <v>4272.24209</v>
      </c>
      <c r="X455" s="41">
        <v>4270.55209</v>
      </c>
      <c r="Y455" s="41">
        <v>4350.25209</v>
      </c>
    </row>
    <row r="456" spans="1:25" ht="15.75">
      <c r="A456" s="40">
        <f t="shared" si="11"/>
        <v>44487</v>
      </c>
      <c r="B456" s="41">
        <v>4334.47209</v>
      </c>
      <c r="C456" s="41">
        <v>4283.07209</v>
      </c>
      <c r="D456" s="41">
        <v>4271.7320899999995</v>
      </c>
      <c r="E456" s="41">
        <v>4279.25209</v>
      </c>
      <c r="F456" s="41">
        <v>4280.72209</v>
      </c>
      <c r="G456" s="41">
        <v>4325.54209</v>
      </c>
      <c r="H456" s="41">
        <v>4306.67209</v>
      </c>
      <c r="I456" s="41">
        <v>4474.17209</v>
      </c>
      <c r="J456" s="41">
        <v>4409.0220899999995</v>
      </c>
      <c r="K456" s="41">
        <v>4433.5220899999995</v>
      </c>
      <c r="L456" s="41">
        <v>4400.7720899999995</v>
      </c>
      <c r="M456" s="41">
        <v>4301.34209</v>
      </c>
      <c r="N456" s="41">
        <v>4297.07209</v>
      </c>
      <c r="O456" s="41">
        <v>4361.89209</v>
      </c>
      <c r="P456" s="41">
        <v>4398.55209</v>
      </c>
      <c r="Q456" s="41">
        <v>4404.41209</v>
      </c>
      <c r="R456" s="41">
        <v>4417.20209</v>
      </c>
      <c r="S456" s="41">
        <v>4431.59209</v>
      </c>
      <c r="T456" s="41">
        <v>4606.38209</v>
      </c>
      <c r="U456" s="41">
        <v>4489.47209</v>
      </c>
      <c r="V456" s="41">
        <v>4436.07209</v>
      </c>
      <c r="W456" s="41">
        <v>4406.54209</v>
      </c>
      <c r="X456" s="41">
        <v>4289.93209</v>
      </c>
      <c r="Y456" s="41">
        <v>4406.7320899999995</v>
      </c>
    </row>
    <row r="457" spans="1:25" ht="15.75">
      <c r="A457" s="40">
        <f t="shared" si="11"/>
        <v>44488</v>
      </c>
      <c r="B457" s="41">
        <v>4339.58209</v>
      </c>
      <c r="C457" s="41">
        <v>4284.38209</v>
      </c>
      <c r="D457" s="41">
        <v>4271.40209</v>
      </c>
      <c r="E457" s="41">
        <v>4280.4820899999995</v>
      </c>
      <c r="F457" s="41">
        <v>4281.17209</v>
      </c>
      <c r="G457" s="41">
        <v>4320.43209</v>
      </c>
      <c r="H457" s="41">
        <v>4294.01209</v>
      </c>
      <c r="I457" s="41">
        <v>4455.182089999999</v>
      </c>
      <c r="J457" s="41">
        <v>4405.76209</v>
      </c>
      <c r="K457" s="41">
        <v>4418.05209</v>
      </c>
      <c r="L457" s="41">
        <v>4387.87209</v>
      </c>
      <c r="M457" s="41">
        <v>4297.14209</v>
      </c>
      <c r="N457" s="41">
        <v>4291.49209</v>
      </c>
      <c r="O457" s="41">
        <v>4356.0220899999995</v>
      </c>
      <c r="P457" s="41">
        <v>4390.82209</v>
      </c>
      <c r="Q457" s="41">
        <v>4396.45209</v>
      </c>
      <c r="R457" s="41">
        <v>4409.95209</v>
      </c>
      <c r="S457" s="41">
        <v>4428.71209</v>
      </c>
      <c r="T457" s="41">
        <v>4605.17209</v>
      </c>
      <c r="U457" s="41">
        <v>4485.78209</v>
      </c>
      <c r="V457" s="41">
        <v>4421.91209</v>
      </c>
      <c r="W457" s="41">
        <v>4398.2320899999995</v>
      </c>
      <c r="X457" s="41">
        <v>4287.81209</v>
      </c>
      <c r="Y457" s="41">
        <v>4390.01209</v>
      </c>
    </row>
    <row r="458" spans="1:25" ht="15.75">
      <c r="A458" s="40">
        <f t="shared" si="11"/>
        <v>44489</v>
      </c>
      <c r="B458" s="41">
        <v>4343.01209</v>
      </c>
      <c r="C458" s="41">
        <v>4290.21209</v>
      </c>
      <c r="D458" s="41">
        <v>4277.26209</v>
      </c>
      <c r="E458" s="41">
        <v>4286.20209</v>
      </c>
      <c r="F458" s="41">
        <v>4286.68209</v>
      </c>
      <c r="G458" s="41">
        <v>4317.63209</v>
      </c>
      <c r="H458" s="41">
        <v>4314.64209</v>
      </c>
      <c r="I458" s="41">
        <v>4438.352089999999</v>
      </c>
      <c r="J458" s="41">
        <v>4416.04209</v>
      </c>
      <c r="K458" s="41">
        <v>4476.95209</v>
      </c>
      <c r="L458" s="41">
        <v>4505.86209</v>
      </c>
      <c r="M458" s="41">
        <v>4498.83209</v>
      </c>
      <c r="N458" s="41">
        <v>4484.11209</v>
      </c>
      <c r="O458" s="41">
        <v>4449.20209</v>
      </c>
      <c r="P458" s="41">
        <v>4466.22209</v>
      </c>
      <c r="Q458" s="41">
        <v>4486.57209</v>
      </c>
      <c r="R458" s="41">
        <v>4503.98209</v>
      </c>
      <c r="S458" s="41">
        <v>4492.75209</v>
      </c>
      <c r="T458" s="41">
        <v>4601.98209</v>
      </c>
      <c r="U458" s="41">
        <v>4489.96209</v>
      </c>
      <c r="V458" s="41">
        <v>4443.48209</v>
      </c>
      <c r="W458" s="41">
        <v>4392.55209</v>
      </c>
      <c r="X458" s="41">
        <v>4302.49209</v>
      </c>
      <c r="Y458" s="41">
        <v>4365.4820899999995</v>
      </c>
    </row>
    <row r="459" spans="1:25" ht="15.75">
      <c r="A459" s="40">
        <f t="shared" si="11"/>
        <v>44490</v>
      </c>
      <c r="B459" s="41">
        <v>4301.83209</v>
      </c>
      <c r="C459" s="41">
        <v>4271.49209</v>
      </c>
      <c r="D459" s="41">
        <v>4275.50209</v>
      </c>
      <c r="E459" s="41">
        <v>4271.58209</v>
      </c>
      <c r="F459" s="41">
        <v>4271.51209</v>
      </c>
      <c r="G459" s="41">
        <v>4296.67209</v>
      </c>
      <c r="H459" s="41">
        <v>4280.01209</v>
      </c>
      <c r="I459" s="41">
        <v>4449.0220899999995</v>
      </c>
      <c r="J459" s="41">
        <v>4405.15209</v>
      </c>
      <c r="K459" s="41">
        <v>4438.602089999999</v>
      </c>
      <c r="L459" s="41">
        <v>4438.17209</v>
      </c>
      <c r="M459" s="41">
        <v>4352.92209</v>
      </c>
      <c r="N459" s="41">
        <v>4270.97209</v>
      </c>
      <c r="O459" s="41">
        <v>4271.06209</v>
      </c>
      <c r="P459" s="41">
        <v>4280.20209</v>
      </c>
      <c r="Q459" s="41">
        <v>4309.93209</v>
      </c>
      <c r="R459" s="41">
        <v>4327.59209</v>
      </c>
      <c r="S459" s="41">
        <v>4449.32209</v>
      </c>
      <c r="T459" s="41">
        <v>4591.06209</v>
      </c>
      <c r="U459" s="41">
        <v>4471.25209</v>
      </c>
      <c r="V459" s="41">
        <v>4399.63209</v>
      </c>
      <c r="W459" s="41">
        <v>4368.90209</v>
      </c>
      <c r="X459" s="41">
        <v>4278.34209</v>
      </c>
      <c r="Y459" s="41">
        <v>4372.20209</v>
      </c>
    </row>
    <row r="460" spans="1:25" ht="15.75">
      <c r="A460" s="40">
        <f t="shared" si="11"/>
        <v>44491</v>
      </c>
      <c r="B460" s="41">
        <v>4324.04209</v>
      </c>
      <c r="C460" s="41">
        <v>4285.66209</v>
      </c>
      <c r="D460" s="41">
        <v>4275.53209</v>
      </c>
      <c r="E460" s="41">
        <v>4287.88209</v>
      </c>
      <c r="F460" s="41">
        <v>4291.14209</v>
      </c>
      <c r="G460" s="41">
        <v>4319.30209</v>
      </c>
      <c r="H460" s="41">
        <v>4270.41209</v>
      </c>
      <c r="I460" s="41">
        <v>4270.39209</v>
      </c>
      <c r="J460" s="41">
        <v>4270.4820899999995</v>
      </c>
      <c r="K460" s="41">
        <v>4270.81209</v>
      </c>
      <c r="L460" s="41">
        <v>4270.61209</v>
      </c>
      <c r="M460" s="41">
        <v>4306.59209</v>
      </c>
      <c r="N460" s="41">
        <v>4363.82209</v>
      </c>
      <c r="O460" s="41">
        <v>4333.14209</v>
      </c>
      <c r="P460" s="41">
        <v>4284.51209</v>
      </c>
      <c r="Q460" s="41">
        <v>4389.31209</v>
      </c>
      <c r="R460" s="41">
        <v>4420.56209</v>
      </c>
      <c r="S460" s="41">
        <v>4491.65209</v>
      </c>
      <c r="T460" s="41">
        <v>4528.44209</v>
      </c>
      <c r="U460" s="41">
        <v>4371.94209</v>
      </c>
      <c r="V460" s="41">
        <v>4350.0220899999995</v>
      </c>
      <c r="W460" s="41">
        <v>4315.78209</v>
      </c>
      <c r="X460" s="41">
        <v>4270.15209</v>
      </c>
      <c r="Y460" s="41">
        <v>4427.66209</v>
      </c>
    </row>
    <row r="461" spans="1:25" ht="15.75">
      <c r="A461" s="40">
        <f t="shared" si="11"/>
        <v>44492</v>
      </c>
      <c r="B461" s="41">
        <v>4345.83209</v>
      </c>
      <c r="C461" s="41">
        <v>4292.70209</v>
      </c>
      <c r="D461" s="41">
        <v>4278.97209</v>
      </c>
      <c r="E461" s="41">
        <v>4293.18209</v>
      </c>
      <c r="F461" s="41">
        <v>4293.21209</v>
      </c>
      <c r="G461" s="41">
        <v>4320.19209</v>
      </c>
      <c r="H461" s="41">
        <v>4270.83209</v>
      </c>
      <c r="I461" s="41">
        <v>4270.74209</v>
      </c>
      <c r="J461" s="41">
        <v>4271.08209</v>
      </c>
      <c r="K461" s="41">
        <v>4270.87209</v>
      </c>
      <c r="L461" s="41">
        <v>4270.87209</v>
      </c>
      <c r="M461" s="41">
        <v>4308.72209</v>
      </c>
      <c r="N461" s="41">
        <v>4361.55209</v>
      </c>
      <c r="O461" s="41">
        <v>4334.14209</v>
      </c>
      <c r="P461" s="41">
        <v>4289.26209</v>
      </c>
      <c r="Q461" s="41">
        <v>4376.83209</v>
      </c>
      <c r="R461" s="41">
        <v>4401.96209</v>
      </c>
      <c r="S461" s="41">
        <v>4490.74209</v>
      </c>
      <c r="T461" s="41">
        <v>4527.75209</v>
      </c>
      <c r="U461" s="41">
        <v>4374.352089999999</v>
      </c>
      <c r="V461" s="41">
        <v>4358.75209</v>
      </c>
      <c r="W461" s="41">
        <v>4319.84209</v>
      </c>
      <c r="X461" s="41">
        <v>4270.34209</v>
      </c>
      <c r="Y461" s="41">
        <v>4369.38209</v>
      </c>
    </row>
    <row r="462" spans="1:25" ht="15.75">
      <c r="A462" s="40">
        <f t="shared" si="11"/>
        <v>44493</v>
      </c>
      <c r="B462" s="41">
        <v>4313.00209</v>
      </c>
      <c r="C462" s="41">
        <v>4271.37209</v>
      </c>
      <c r="D462" s="41">
        <v>4277.20209</v>
      </c>
      <c r="E462" s="41">
        <v>4271.51209</v>
      </c>
      <c r="F462" s="41">
        <v>4271.51209</v>
      </c>
      <c r="G462" s="41">
        <v>4313.50209</v>
      </c>
      <c r="H462" s="41">
        <v>4274.76209</v>
      </c>
      <c r="I462" s="41">
        <v>4314.41209</v>
      </c>
      <c r="J462" s="41">
        <v>4280.80209</v>
      </c>
      <c r="K462" s="41">
        <v>4291.70209</v>
      </c>
      <c r="L462" s="41">
        <v>4280.15209</v>
      </c>
      <c r="M462" s="41">
        <v>4271.11209</v>
      </c>
      <c r="N462" s="41">
        <v>4276.36209</v>
      </c>
      <c r="O462" s="41">
        <v>4280.54209</v>
      </c>
      <c r="P462" s="41">
        <v>4271.19209</v>
      </c>
      <c r="Q462" s="41">
        <v>4298.67209</v>
      </c>
      <c r="R462" s="41">
        <v>4332.21209</v>
      </c>
      <c r="S462" s="41">
        <v>4501.99209</v>
      </c>
      <c r="T462" s="41">
        <v>4586.55209</v>
      </c>
      <c r="U462" s="41">
        <v>4454.352089999999</v>
      </c>
      <c r="V462" s="41">
        <v>4398.47209</v>
      </c>
      <c r="W462" s="41">
        <v>4368.06209</v>
      </c>
      <c r="X462" s="41">
        <v>4279.61209</v>
      </c>
      <c r="Y462" s="41">
        <v>4362.99209</v>
      </c>
    </row>
    <row r="463" spans="1:25" ht="15.75">
      <c r="A463" s="40">
        <f t="shared" si="11"/>
        <v>44494</v>
      </c>
      <c r="B463" s="41">
        <v>4298.37209</v>
      </c>
      <c r="C463" s="41">
        <v>4271.43209</v>
      </c>
      <c r="D463" s="41">
        <v>4275.53209</v>
      </c>
      <c r="E463" s="41">
        <v>4271.51209</v>
      </c>
      <c r="F463" s="41">
        <v>4271.51209</v>
      </c>
      <c r="G463" s="41">
        <v>4309.06209</v>
      </c>
      <c r="H463" s="41">
        <v>4302.38209</v>
      </c>
      <c r="I463" s="41">
        <v>4458.12209</v>
      </c>
      <c r="J463" s="41">
        <v>4393.89209</v>
      </c>
      <c r="K463" s="41">
        <v>4441.91209</v>
      </c>
      <c r="L463" s="41">
        <v>4464.80209</v>
      </c>
      <c r="M463" s="41">
        <v>4444.01209</v>
      </c>
      <c r="N463" s="41">
        <v>4400.22209</v>
      </c>
      <c r="O463" s="41">
        <v>4380.46209</v>
      </c>
      <c r="P463" s="41">
        <v>4311.19209</v>
      </c>
      <c r="Q463" s="41">
        <v>4428.51209</v>
      </c>
      <c r="R463" s="41">
        <v>4457.62209</v>
      </c>
      <c r="S463" s="41">
        <v>4494.50209</v>
      </c>
      <c r="T463" s="41">
        <v>4547.49209</v>
      </c>
      <c r="U463" s="41">
        <v>4404.97209</v>
      </c>
      <c r="V463" s="41">
        <v>4366.12209</v>
      </c>
      <c r="W463" s="41">
        <v>4348.43209</v>
      </c>
      <c r="X463" s="41">
        <v>4269.30209</v>
      </c>
      <c r="Y463" s="41">
        <v>4383.94209</v>
      </c>
    </row>
    <row r="464" spans="1:25" ht="15.75">
      <c r="A464" s="40">
        <f t="shared" si="11"/>
        <v>44495</v>
      </c>
      <c r="B464" s="41">
        <v>4319.68209</v>
      </c>
      <c r="C464" s="41">
        <v>4285.17209</v>
      </c>
      <c r="D464" s="41">
        <v>4278.94209</v>
      </c>
      <c r="E464" s="41">
        <v>4289.86209</v>
      </c>
      <c r="F464" s="41">
        <v>4297.68209</v>
      </c>
      <c r="G464" s="41">
        <v>4339.26209</v>
      </c>
      <c r="H464" s="41">
        <v>4358.602089999999</v>
      </c>
      <c r="I464" s="41">
        <v>4494.08209</v>
      </c>
      <c r="J464" s="41">
        <v>4471.51209</v>
      </c>
      <c r="K464" s="41">
        <v>4504.39209</v>
      </c>
      <c r="L464" s="41">
        <v>4534.40209</v>
      </c>
      <c r="M464" s="41">
        <v>4540.15209</v>
      </c>
      <c r="N464" s="41">
        <v>4541.852089999999</v>
      </c>
      <c r="O464" s="41">
        <v>4551.44209</v>
      </c>
      <c r="P464" s="41">
        <v>4529.84209</v>
      </c>
      <c r="Q464" s="41">
        <v>4534.11209</v>
      </c>
      <c r="R464" s="41">
        <v>4550.14209</v>
      </c>
      <c r="S464" s="41">
        <v>4543.51209</v>
      </c>
      <c r="T464" s="41">
        <v>4628.62209</v>
      </c>
      <c r="U464" s="41">
        <v>4519.24209</v>
      </c>
      <c r="V464" s="41">
        <v>4483.432089999999</v>
      </c>
      <c r="W464" s="41">
        <v>4443.28209</v>
      </c>
      <c r="X464" s="41">
        <v>4363.95209</v>
      </c>
      <c r="Y464" s="41">
        <v>4380.852089999999</v>
      </c>
    </row>
    <row r="465" spans="1:25" ht="15.75">
      <c r="A465" s="40">
        <f t="shared" si="11"/>
        <v>44496</v>
      </c>
      <c r="B465" s="41">
        <v>4317.30209</v>
      </c>
      <c r="C465" s="41">
        <v>4284.00209</v>
      </c>
      <c r="D465" s="41">
        <v>4277.29209</v>
      </c>
      <c r="E465" s="41">
        <v>4286.03209</v>
      </c>
      <c r="F465" s="41">
        <v>4295.49209</v>
      </c>
      <c r="G465" s="41">
        <v>4322.06209</v>
      </c>
      <c r="H465" s="41">
        <v>4343.33209</v>
      </c>
      <c r="I465" s="41">
        <v>4480.16209</v>
      </c>
      <c r="J465" s="41">
        <v>4447.682089999999</v>
      </c>
      <c r="K465" s="41">
        <v>4481.99209</v>
      </c>
      <c r="L465" s="41">
        <v>4514.39209</v>
      </c>
      <c r="M465" s="41">
        <v>4525.72209</v>
      </c>
      <c r="N465" s="41">
        <v>4518.0220899999995</v>
      </c>
      <c r="O465" s="41">
        <v>4531.7720899999995</v>
      </c>
      <c r="P465" s="41">
        <v>4502.81209</v>
      </c>
      <c r="Q465" s="41">
        <v>4506.53209</v>
      </c>
      <c r="R465" s="41">
        <v>4516.36209</v>
      </c>
      <c r="S465" s="41">
        <v>4542.29209</v>
      </c>
      <c r="T465" s="41">
        <v>4601.39209</v>
      </c>
      <c r="U465" s="41">
        <v>4500.682089999999</v>
      </c>
      <c r="V465" s="41">
        <v>4480.09209</v>
      </c>
      <c r="W465" s="41">
        <v>4443.96209</v>
      </c>
      <c r="X465" s="41">
        <v>4362.26209</v>
      </c>
      <c r="Y465" s="41">
        <v>4389.36209</v>
      </c>
    </row>
    <row r="466" spans="1:25" ht="15.75">
      <c r="A466" s="40">
        <f t="shared" si="11"/>
        <v>44497</v>
      </c>
      <c r="B466" s="41">
        <v>4306.89209</v>
      </c>
      <c r="C466" s="41">
        <v>4281.91209</v>
      </c>
      <c r="D466" s="41">
        <v>4275.29209</v>
      </c>
      <c r="E466" s="41">
        <v>4271.34209</v>
      </c>
      <c r="F466" s="41">
        <v>4271.40209</v>
      </c>
      <c r="G466" s="41">
        <v>4301.82209</v>
      </c>
      <c r="H466" s="41">
        <v>4303.36209</v>
      </c>
      <c r="I466" s="41">
        <v>4445.34209</v>
      </c>
      <c r="J466" s="41">
        <v>4395.07209</v>
      </c>
      <c r="K466" s="41">
        <v>4439.7720899999995</v>
      </c>
      <c r="L466" s="41">
        <v>4503.49209</v>
      </c>
      <c r="M466" s="41">
        <v>4477.48209</v>
      </c>
      <c r="N466" s="41">
        <v>4427.38209</v>
      </c>
      <c r="O466" s="41">
        <v>4408.00209</v>
      </c>
      <c r="P466" s="41">
        <v>4393.5220899999995</v>
      </c>
      <c r="Q466" s="41">
        <v>4451.39209</v>
      </c>
      <c r="R466" s="41">
        <v>4491.67209</v>
      </c>
      <c r="S466" s="41">
        <v>4490.24209</v>
      </c>
      <c r="T466" s="41">
        <v>4593.61209</v>
      </c>
      <c r="U466" s="41">
        <v>4475.2720899999995</v>
      </c>
      <c r="V466" s="41">
        <v>4405.95209</v>
      </c>
      <c r="W466" s="41">
        <v>4395.31209</v>
      </c>
      <c r="X466" s="41">
        <v>4278.65209</v>
      </c>
      <c r="Y466" s="41">
        <v>4390.78209</v>
      </c>
    </row>
    <row r="467" spans="1:25" ht="15.75">
      <c r="A467" s="40">
        <f t="shared" si="11"/>
        <v>44498</v>
      </c>
      <c r="B467" s="41">
        <v>4305.03209</v>
      </c>
      <c r="C467" s="41">
        <v>4277.4820899999995</v>
      </c>
      <c r="D467" s="41">
        <v>4271.57209</v>
      </c>
      <c r="E467" s="41">
        <v>4271.4820899999995</v>
      </c>
      <c r="F467" s="41">
        <v>4271.49209</v>
      </c>
      <c r="G467" s="41">
        <v>4297.43209</v>
      </c>
      <c r="H467" s="41">
        <v>4282.47209</v>
      </c>
      <c r="I467" s="41">
        <v>4425.07209</v>
      </c>
      <c r="J467" s="41">
        <v>4386.84209</v>
      </c>
      <c r="K467" s="41">
        <v>4438.86209</v>
      </c>
      <c r="L467" s="41">
        <v>4486.99209</v>
      </c>
      <c r="M467" s="41">
        <v>4463.13209</v>
      </c>
      <c r="N467" s="41">
        <v>4416.76209</v>
      </c>
      <c r="O467" s="41">
        <v>4392.2720899999995</v>
      </c>
      <c r="P467" s="41">
        <v>4376.78209</v>
      </c>
      <c r="Q467" s="41">
        <v>4444.72209</v>
      </c>
      <c r="R467" s="41">
        <v>4475.17209</v>
      </c>
      <c r="S467" s="41">
        <v>4479.00209</v>
      </c>
      <c r="T467" s="41">
        <v>4575.87209</v>
      </c>
      <c r="U467" s="41">
        <v>4442.46209</v>
      </c>
      <c r="V467" s="41">
        <v>4398.63209</v>
      </c>
      <c r="W467" s="41">
        <v>4361.49209</v>
      </c>
      <c r="X467" s="41">
        <v>4267.16209</v>
      </c>
      <c r="Y467" s="41">
        <v>4384.7720899999995</v>
      </c>
    </row>
    <row r="468" spans="1:25" ht="15.75">
      <c r="A468" s="40">
        <f t="shared" si="11"/>
        <v>44499</v>
      </c>
      <c r="B468" s="41">
        <v>4356.96599</v>
      </c>
      <c r="C468" s="41">
        <v>4332.8759900000005</v>
      </c>
      <c r="D468" s="41">
        <v>4309.82599</v>
      </c>
      <c r="E468" s="41">
        <v>4298.88599</v>
      </c>
      <c r="F468" s="41">
        <v>4296.99599</v>
      </c>
      <c r="G468" s="41">
        <v>4332.92599</v>
      </c>
      <c r="H468" s="41">
        <v>4314.36599</v>
      </c>
      <c r="I468" s="41">
        <v>4362.8759900000005</v>
      </c>
      <c r="J468" s="41">
        <v>4359.61599</v>
      </c>
      <c r="K468" s="41">
        <v>4355.78599</v>
      </c>
      <c r="L468" s="41">
        <v>4376.51599</v>
      </c>
      <c r="M468" s="41">
        <v>4384.92599</v>
      </c>
      <c r="N468" s="41">
        <v>4396.75599</v>
      </c>
      <c r="O468" s="41">
        <v>4384.34599</v>
      </c>
      <c r="P468" s="41">
        <v>4352.03599</v>
      </c>
      <c r="Q468" s="41">
        <v>4401.43599</v>
      </c>
      <c r="R468" s="41">
        <v>4430.81599</v>
      </c>
      <c r="S468" s="41">
        <v>4553.01599</v>
      </c>
      <c r="T468" s="41">
        <v>4629.53599</v>
      </c>
      <c r="U468" s="41">
        <v>4517.97599</v>
      </c>
      <c r="V468" s="41">
        <v>4462.36599</v>
      </c>
      <c r="W468" s="41">
        <v>4442.88599</v>
      </c>
      <c r="X468" s="41">
        <v>4330.09599</v>
      </c>
      <c r="Y468" s="41">
        <v>4401.0459900000005</v>
      </c>
    </row>
    <row r="469" spans="1:25" ht="15.75">
      <c r="A469" s="40">
        <f t="shared" si="11"/>
        <v>44500</v>
      </c>
      <c r="B469" s="41">
        <v>4302.15599</v>
      </c>
      <c r="C469" s="41">
        <v>4280.5459900000005</v>
      </c>
      <c r="D469" s="41">
        <v>4271.06599</v>
      </c>
      <c r="E469" s="41">
        <v>4271.11599</v>
      </c>
      <c r="F469" s="41">
        <v>4271.15599</v>
      </c>
      <c r="G469" s="41">
        <v>4288.52599</v>
      </c>
      <c r="H469" s="41">
        <v>4278.78599</v>
      </c>
      <c r="I469" s="41">
        <v>4332.22599</v>
      </c>
      <c r="J469" s="41">
        <v>4334.64599</v>
      </c>
      <c r="K469" s="41">
        <v>4391.11599</v>
      </c>
      <c r="L469" s="41">
        <v>4425.80599</v>
      </c>
      <c r="M469" s="41">
        <v>4441.35599</v>
      </c>
      <c r="N469" s="41">
        <v>4460.86599</v>
      </c>
      <c r="O469" s="41">
        <v>4459.03599</v>
      </c>
      <c r="P469" s="41">
        <v>4455.76599</v>
      </c>
      <c r="Q469" s="41">
        <v>4472.4159899999995</v>
      </c>
      <c r="R469" s="41">
        <v>4473.74599</v>
      </c>
      <c r="S469" s="41">
        <v>4543.82599</v>
      </c>
      <c r="T469" s="41">
        <v>4548.69599</v>
      </c>
      <c r="U469" s="41">
        <v>4438.17599</v>
      </c>
      <c r="V469" s="41">
        <v>4408.13599</v>
      </c>
      <c r="W469" s="41">
        <v>4367.91599</v>
      </c>
      <c r="X469" s="41">
        <v>4270.15599</v>
      </c>
      <c r="Y469" s="41">
        <v>4366.20599</v>
      </c>
    </row>
    <row r="470" spans="1:16" ht="18.75">
      <c r="A470" s="36" t="s">
        <v>106</v>
      </c>
      <c r="P470" s="42">
        <f>'Первая ценовая категория'!CU35</f>
        <v>384438.22</v>
      </c>
    </row>
  </sheetData>
  <sheetProtection password="CA6C" sheet="1" formatCells="0" formatColumns="0" formatRows="0" insertColumns="0" insertRows="0" insertHyperlinks="0" deleteColumns="0" deleteRows="0" sort="0" autoFilter="0" pivotTables="0"/>
  <mergeCells count="319">
    <mergeCell ref="A175:A178"/>
    <mergeCell ref="B175:Y176"/>
    <mergeCell ref="B177:B178"/>
    <mergeCell ref="C177:C178"/>
    <mergeCell ref="D177:D178"/>
    <mergeCell ref="E177:E178"/>
    <mergeCell ref="F177:F178"/>
    <mergeCell ref="G177:G178"/>
    <mergeCell ref="T177:T178"/>
    <mergeCell ref="U177:U178"/>
    <mergeCell ref="T288:T289"/>
    <mergeCell ref="U288:U289"/>
    <mergeCell ref="V288:V289"/>
    <mergeCell ref="W288:W289"/>
    <mergeCell ref="X288:X289"/>
    <mergeCell ref="Y288:Y289"/>
    <mergeCell ref="N288:N289"/>
    <mergeCell ref="O288:O289"/>
    <mergeCell ref="P288:P289"/>
    <mergeCell ref="Q288:Q289"/>
    <mergeCell ref="R288:R289"/>
    <mergeCell ref="S288:S289"/>
    <mergeCell ref="H288:H289"/>
    <mergeCell ref="I288:I289"/>
    <mergeCell ref="J288:J289"/>
    <mergeCell ref="K288:K289"/>
    <mergeCell ref="L288:L289"/>
    <mergeCell ref="M288:M289"/>
    <mergeCell ref="X251:X252"/>
    <mergeCell ref="Y251:Y252"/>
    <mergeCell ref="A286:A289"/>
    <mergeCell ref="B286:Y287"/>
    <mergeCell ref="B288:B289"/>
    <mergeCell ref="C288:C289"/>
    <mergeCell ref="D288:D289"/>
    <mergeCell ref="E288:E289"/>
    <mergeCell ref="F288:F289"/>
    <mergeCell ref="G288:G289"/>
    <mergeCell ref="R251:R252"/>
    <mergeCell ref="S251:S252"/>
    <mergeCell ref="T251:T252"/>
    <mergeCell ref="U251:U252"/>
    <mergeCell ref="V251:V252"/>
    <mergeCell ref="W251:W252"/>
    <mergeCell ref="L251:L252"/>
    <mergeCell ref="M251:M252"/>
    <mergeCell ref="N251:N252"/>
    <mergeCell ref="O251:O252"/>
    <mergeCell ref="P251:P252"/>
    <mergeCell ref="Q251:Q252"/>
    <mergeCell ref="F251:F252"/>
    <mergeCell ref="G251:G252"/>
    <mergeCell ref="H251:H252"/>
    <mergeCell ref="I251:I252"/>
    <mergeCell ref="J251:J252"/>
    <mergeCell ref="K251:K252"/>
    <mergeCell ref="V214:V215"/>
    <mergeCell ref="W214:W215"/>
    <mergeCell ref="X214:X215"/>
    <mergeCell ref="Y214:Y215"/>
    <mergeCell ref="A249:A252"/>
    <mergeCell ref="B249:Y250"/>
    <mergeCell ref="B251:B252"/>
    <mergeCell ref="C251:C252"/>
    <mergeCell ref="D251:D252"/>
    <mergeCell ref="E251:E252"/>
    <mergeCell ref="P214:P215"/>
    <mergeCell ref="Q214:Q215"/>
    <mergeCell ref="R214:R215"/>
    <mergeCell ref="S214:S215"/>
    <mergeCell ref="T214:T215"/>
    <mergeCell ref="U214:U215"/>
    <mergeCell ref="J214:J215"/>
    <mergeCell ref="K214:K215"/>
    <mergeCell ref="L214:L215"/>
    <mergeCell ref="M214:M215"/>
    <mergeCell ref="N214:N215"/>
    <mergeCell ref="O214:O215"/>
    <mergeCell ref="A212:A215"/>
    <mergeCell ref="B212:Y213"/>
    <mergeCell ref="B214:B215"/>
    <mergeCell ref="C214:C215"/>
    <mergeCell ref="D214:D215"/>
    <mergeCell ref="E214:E215"/>
    <mergeCell ref="F214:F215"/>
    <mergeCell ref="G214:G215"/>
    <mergeCell ref="H214:H215"/>
    <mergeCell ref="I214:I215"/>
    <mergeCell ref="V177:V178"/>
    <mergeCell ref="W177:W178"/>
    <mergeCell ref="X177:X178"/>
    <mergeCell ref="Y177:Y178"/>
    <mergeCell ref="N177:N178"/>
    <mergeCell ref="O177:O178"/>
    <mergeCell ref="P177:P178"/>
    <mergeCell ref="Q177:Q178"/>
    <mergeCell ref="R177:R178"/>
    <mergeCell ref="S177:S178"/>
    <mergeCell ref="H177:H178"/>
    <mergeCell ref="I177:I178"/>
    <mergeCell ref="J177:J178"/>
    <mergeCell ref="K177:K178"/>
    <mergeCell ref="L177:L178"/>
    <mergeCell ref="M177:M178"/>
    <mergeCell ref="P139:P140"/>
    <mergeCell ref="Q139:Q140"/>
    <mergeCell ref="X139:X140"/>
    <mergeCell ref="Y139:Y140"/>
    <mergeCell ref="R139:R140"/>
    <mergeCell ref="S139:S140"/>
    <mergeCell ref="T139:T140"/>
    <mergeCell ref="U139:U140"/>
    <mergeCell ref="V139:V140"/>
    <mergeCell ref="W139:W140"/>
    <mergeCell ref="J139:J140"/>
    <mergeCell ref="K139:K140"/>
    <mergeCell ref="L139:L140"/>
    <mergeCell ref="M139:M140"/>
    <mergeCell ref="N139:N140"/>
    <mergeCell ref="O139:O140"/>
    <mergeCell ref="A137:A140"/>
    <mergeCell ref="B137:Y138"/>
    <mergeCell ref="B139:B140"/>
    <mergeCell ref="C139:C140"/>
    <mergeCell ref="D139:D140"/>
    <mergeCell ref="E139:E140"/>
    <mergeCell ref="F139:F140"/>
    <mergeCell ref="G139:G140"/>
    <mergeCell ref="H139:H140"/>
    <mergeCell ref="I139:I140"/>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X65:X66"/>
    <mergeCell ref="Y65:Y66"/>
    <mergeCell ref="A100:A103"/>
    <mergeCell ref="B100:Y101"/>
    <mergeCell ref="B102:B103"/>
    <mergeCell ref="C102:C103"/>
    <mergeCell ref="D102:D103"/>
    <mergeCell ref="E102:E103"/>
    <mergeCell ref="F102:F103"/>
    <mergeCell ref="G102:G103"/>
    <mergeCell ref="R65:R66"/>
    <mergeCell ref="S65:S66"/>
    <mergeCell ref="T65:T66"/>
    <mergeCell ref="U65:U66"/>
    <mergeCell ref="V65:V66"/>
    <mergeCell ref="W65:W66"/>
    <mergeCell ref="L65:L66"/>
    <mergeCell ref="M65:M66"/>
    <mergeCell ref="N65:N66"/>
    <mergeCell ref="O65:O66"/>
    <mergeCell ref="P65:P66"/>
    <mergeCell ref="Q65:Q66"/>
    <mergeCell ref="F65:F66"/>
    <mergeCell ref="G65:G66"/>
    <mergeCell ref="H65:H66"/>
    <mergeCell ref="I65:I66"/>
    <mergeCell ref="J65:J66"/>
    <mergeCell ref="K65:K66"/>
    <mergeCell ref="V28:V29"/>
    <mergeCell ref="W28:W29"/>
    <mergeCell ref="X28:X29"/>
    <mergeCell ref="Y28:Y29"/>
    <mergeCell ref="A63:A66"/>
    <mergeCell ref="B63:Y64"/>
    <mergeCell ref="B65:B66"/>
    <mergeCell ref="C65:C66"/>
    <mergeCell ref="D65:D66"/>
    <mergeCell ref="E65:E66"/>
    <mergeCell ref="P28:P29"/>
    <mergeCell ref="Q28:Q29"/>
    <mergeCell ref="R28:R29"/>
    <mergeCell ref="S28:S29"/>
    <mergeCell ref="T28:T29"/>
    <mergeCell ref="U28:U29"/>
    <mergeCell ref="J28:J29"/>
    <mergeCell ref="K28:K29"/>
    <mergeCell ref="L28:L29"/>
    <mergeCell ref="M28:M29"/>
    <mergeCell ref="N28:N29"/>
    <mergeCell ref="O28:O29"/>
    <mergeCell ref="A26:A29"/>
    <mergeCell ref="B26:Y27"/>
    <mergeCell ref="B28:B29"/>
    <mergeCell ref="C28:C29"/>
    <mergeCell ref="D28:D29"/>
    <mergeCell ref="E28:E29"/>
    <mergeCell ref="F28:F29"/>
    <mergeCell ref="G28:G29"/>
    <mergeCell ref="H28:H29"/>
    <mergeCell ref="I28:I29"/>
    <mergeCell ref="A9:FK9"/>
    <mergeCell ref="A10:FK10"/>
    <mergeCell ref="A11:FK11"/>
    <mergeCell ref="A12:FK12"/>
    <mergeCell ref="A14:FK14"/>
    <mergeCell ref="A18:Y18"/>
    <mergeCell ref="A19:Y19"/>
    <mergeCell ref="A324:A327"/>
    <mergeCell ref="B324:Y325"/>
    <mergeCell ref="B326:B327"/>
    <mergeCell ref="C326:C327"/>
    <mergeCell ref="D326:D327"/>
    <mergeCell ref="E326:E327"/>
    <mergeCell ref="F326:F327"/>
    <mergeCell ref="G326:G327"/>
    <mergeCell ref="H326:H327"/>
    <mergeCell ref="I326:I327"/>
    <mergeCell ref="J326:J327"/>
    <mergeCell ref="K326:K327"/>
    <mergeCell ref="L326:L327"/>
    <mergeCell ref="M326:M327"/>
    <mergeCell ref="N326:N327"/>
    <mergeCell ref="O326:O327"/>
    <mergeCell ref="P326:P327"/>
    <mergeCell ref="Q326:Q327"/>
    <mergeCell ref="R326:R327"/>
    <mergeCell ref="S326:S327"/>
    <mergeCell ref="T326:T327"/>
    <mergeCell ref="A361:A364"/>
    <mergeCell ref="B361:Y362"/>
    <mergeCell ref="B363:B364"/>
    <mergeCell ref="C363:C364"/>
    <mergeCell ref="D363:D364"/>
    <mergeCell ref="U326:U327"/>
    <mergeCell ref="V326:V327"/>
    <mergeCell ref="W326:W327"/>
    <mergeCell ref="X326:X327"/>
    <mergeCell ref="Y326:Y327"/>
    <mergeCell ref="E363:E364"/>
    <mergeCell ref="F363:F364"/>
    <mergeCell ref="G363:G364"/>
    <mergeCell ref="H363:H364"/>
    <mergeCell ref="I363:I364"/>
    <mergeCell ref="J363:J364"/>
    <mergeCell ref="K363:K364"/>
    <mergeCell ref="L363:L364"/>
    <mergeCell ref="M363:M364"/>
    <mergeCell ref="N363:N364"/>
    <mergeCell ref="O363:O364"/>
    <mergeCell ref="P363:P364"/>
    <mergeCell ref="Q363:Q364"/>
    <mergeCell ref="R363:R364"/>
    <mergeCell ref="S363:S364"/>
    <mergeCell ref="T363:T364"/>
    <mergeCell ref="U363:U364"/>
    <mergeCell ref="V363:V364"/>
    <mergeCell ref="W363:W364"/>
    <mergeCell ref="X363:X364"/>
    <mergeCell ref="Y363:Y364"/>
    <mergeCell ref="A398:A401"/>
    <mergeCell ref="B398:Y399"/>
    <mergeCell ref="B400:B401"/>
    <mergeCell ref="C400:C401"/>
    <mergeCell ref="D400:D401"/>
    <mergeCell ref="E400:E401"/>
    <mergeCell ref="F400:F401"/>
    <mergeCell ref="G400:G401"/>
    <mergeCell ref="H400:H401"/>
    <mergeCell ref="I400:I401"/>
    <mergeCell ref="J400:J401"/>
    <mergeCell ref="K400:K401"/>
    <mergeCell ref="L400:L401"/>
    <mergeCell ref="M400:M401"/>
    <mergeCell ref="N400:N401"/>
    <mergeCell ref="O400:O401"/>
    <mergeCell ref="P400:P401"/>
    <mergeCell ref="Q400:Q401"/>
    <mergeCell ref="R400:R401"/>
    <mergeCell ref="S400:S401"/>
    <mergeCell ref="T400:T401"/>
    <mergeCell ref="U400:U401"/>
    <mergeCell ref="V400:V401"/>
    <mergeCell ref="W400:W401"/>
    <mergeCell ref="X400:X401"/>
    <mergeCell ref="Y400:Y401"/>
    <mergeCell ref="A435:A438"/>
    <mergeCell ref="B435:Y436"/>
    <mergeCell ref="B437:B438"/>
    <mergeCell ref="C437:C438"/>
    <mergeCell ref="D437:D438"/>
    <mergeCell ref="E437:E438"/>
    <mergeCell ref="F437:F438"/>
    <mergeCell ref="G437:G438"/>
    <mergeCell ref="H437:H438"/>
    <mergeCell ref="T437:T438"/>
    <mergeCell ref="I437:I438"/>
    <mergeCell ref="J437:J438"/>
    <mergeCell ref="K437:K438"/>
    <mergeCell ref="L437:L438"/>
    <mergeCell ref="M437:M438"/>
    <mergeCell ref="N437:N438"/>
    <mergeCell ref="U437:U438"/>
    <mergeCell ref="V437:V438"/>
    <mergeCell ref="W437:W438"/>
    <mergeCell ref="X437:X438"/>
    <mergeCell ref="Y437:Y438"/>
    <mergeCell ref="O437:O438"/>
    <mergeCell ref="P437:P438"/>
    <mergeCell ref="Q437:Q438"/>
    <mergeCell ref="R437:R438"/>
    <mergeCell ref="S437:S43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K480"/>
  <sheetViews>
    <sheetView zoomScale="70" zoomScaleNormal="70" zoomScalePageLayoutView="0" workbookViewId="0" topLeftCell="A427">
      <selection activeCell="B439" sqref="B439:Y469"/>
    </sheetView>
  </sheetViews>
  <sheetFormatPr defaultColWidth="9.14062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9.14062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9" t="s">
        <v>6</v>
      </c>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row>
    <row r="10" spans="1:167" s="9" customFormat="1" ht="16.5" customHeight="1">
      <c r="A10" s="100" t="s">
        <v>7</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c r="FF10" s="100"/>
      <c r="FG10" s="100"/>
      <c r="FH10" s="100"/>
      <c r="FI10" s="100"/>
      <c r="FJ10" s="100"/>
      <c r="FK10" s="100"/>
    </row>
    <row r="11" spans="1:167" s="9" customFormat="1" ht="16.5" customHeight="1">
      <c r="A11" s="100" t="s">
        <v>8</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0"/>
      <c r="DS11" s="100"/>
      <c r="DT11" s="100"/>
      <c r="DU11" s="100"/>
      <c r="DV11" s="100"/>
      <c r="DW11" s="100"/>
      <c r="DX11" s="100"/>
      <c r="DY11" s="100"/>
      <c r="DZ11" s="100"/>
      <c r="EA11" s="100"/>
      <c r="EB11" s="100"/>
      <c r="EC11" s="100"/>
      <c r="ED11" s="100"/>
      <c r="EE11" s="100"/>
      <c r="EF11" s="100"/>
      <c r="EG11" s="100"/>
      <c r="EH11" s="100"/>
      <c r="EI11" s="100"/>
      <c r="EJ11" s="100"/>
      <c r="EK11" s="100"/>
      <c r="EL11" s="100"/>
      <c r="EM11" s="100"/>
      <c r="EN11" s="100"/>
      <c r="EO11" s="100"/>
      <c r="EP11" s="100"/>
      <c r="EQ11" s="100"/>
      <c r="ER11" s="100"/>
      <c r="ES11" s="100"/>
      <c r="ET11" s="100"/>
      <c r="EU11" s="100"/>
      <c r="EV11" s="100"/>
      <c r="EW11" s="100"/>
      <c r="EX11" s="100"/>
      <c r="EY11" s="100"/>
      <c r="EZ11" s="100"/>
      <c r="FA11" s="100"/>
      <c r="FB11" s="100"/>
      <c r="FC11" s="100"/>
      <c r="FD11" s="100"/>
      <c r="FE11" s="100"/>
      <c r="FF11" s="100"/>
      <c r="FG11" s="100"/>
      <c r="FH11" s="100"/>
      <c r="FI11" s="100"/>
      <c r="FJ11" s="100"/>
      <c r="FK11" s="100"/>
    </row>
    <row r="12" spans="1:167" s="9" customFormat="1" ht="16.5" customHeight="1">
      <c r="A12" s="100" t="s">
        <v>4</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100"/>
      <c r="EW12" s="100"/>
      <c r="EX12" s="100"/>
      <c r="EY12" s="100"/>
      <c r="EZ12" s="100"/>
      <c r="FA12" s="100"/>
      <c r="FB12" s="100"/>
      <c r="FC12" s="100"/>
      <c r="FD12" s="100"/>
      <c r="FE12" s="100"/>
      <c r="FF12" s="100"/>
      <c r="FG12" s="100"/>
      <c r="FH12" s="100"/>
      <c r="FI12" s="100"/>
      <c r="FJ12" s="100"/>
      <c r="FK12" s="100"/>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7" t="s">
        <v>9</v>
      </c>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row>
    <row r="15" spans="1:167" ht="15.75" customHeight="1">
      <c r="A15" s="28" t="s">
        <v>108</v>
      </c>
      <c r="B15" s="28"/>
      <c r="C15" s="28"/>
      <c r="D15" s="28"/>
      <c r="E15" s="29" t="str">
        <f>'Третья ценовая категория'!E15</f>
        <v>Октябре</v>
      </c>
      <c r="F15" s="48" t="str">
        <f>'Первая ценовая категория'!DW15</f>
        <v>2021</v>
      </c>
      <c r="G15" s="12" t="s">
        <v>11</v>
      </c>
      <c r="H15" s="30"/>
      <c r="I15" s="30"/>
      <c r="J15" s="30"/>
      <c r="K15" s="30"/>
      <c r="L15" s="30"/>
      <c r="M15" s="30"/>
      <c r="N15" s="30"/>
      <c r="O15" s="30"/>
      <c r="P15" s="30"/>
      <c r="Q15" s="30"/>
      <c r="R15" s="30"/>
      <c r="S15" s="30"/>
      <c r="T15" s="30"/>
      <c r="U15" s="30"/>
      <c r="V15" s="30"/>
      <c r="W15" s="30"/>
      <c r="X15" s="30"/>
      <c r="Z15" s="12"/>
      <c r="AA15" s="12"/>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2" t="s">
        <v>12</v>
      </c>
      <c r="B16" s="32"/>
      <c r="C16" s="32"/>
      <c r="D16" s="32"/>
      <c r="E16" s="27" t="s">
        <v>13</v>
      </c>
      <c r="F16" s="27" t="s">
        <v>14</v>
      </c>
      <c r="G16" s="32"/>
      <c r="H16" s="32"/>
      <c r="I16" s="32"/>
      <c r="J16" s="32"/>
      <c r="K16" s="32"/>
      <c r="L16" s="32"/>
      <c r="M16" s="32"/>
      <c r="N16" s="32"/>
      <c r="O16" s="32"/>
      <c r="P16" s="32"/>
      <c r="Q16" s="32"/>
      <c r="R16" s="32"/>
      <c r="S16" s="32"/>
      <c r="T16" s="32"/>
      <c r="U16" s="32"/>
      <c r="V16" s="32"/>
      <c r="W16" s="32"/>
      <c r="X16" s="32"/>
      <c r="Y16" s="33"/>
      <c r="Z16" s="33"/>
      <c r="AA16" s="33"/>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ES16" s="33"/>
      <c r="ET16" s="33"/>
      <c r="EU16" s="33"/>
      <c r="EV16" s="33"/>
      <c r="EW16" s="33"/>
      <c r="EX16" s="33"/>
      <c r="EY16" s="33"/>
      <c r="EZ16" s="33"/>
      <c r="FA16" s="33"/>
      <c r="FB16" s="33"/>
      <c r="FC16" s="33"/>
      <c r="FD16" s="33"/>
      <c r="FE16" s="33"/>
      <c r="FF16" s="33"/>
      <c r="FG16" s="33"/>
      <c r="FH16" s="33"/>
      <c r="FI16" s="33"/>
      <c r="FJ16" s="33"/>
      <c r="FK16" s="33"/>
    </row>
    <row r="17" spans="1:25"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row>
    <row r="18" spans="1:25" ht="15.75" customHeight="1">
      <c r="A18" s="101" t="s">
        <v>111</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row>
    <row r="19" spans="1:25" ht="15.75" customHeight="1">
      <c r="A19" s="98" t="s">
        <v>71</v>
      </c>
      <c r="B19" s="98"/>
      <c r="C19" s="98"/>
      <c r="D19" s="98"/>
      <c r="E19" s="98"/>
      <c r="F19" s="98"/>
      <c r="G19" s="98"/>
      <c r="H19" s="98"/>
      <c r="I19" s="98"/>
      <c r="J19" s="98"/>
      <c r="K19" s="98"/>
      <c r="L19" s="98"/>
      <c r="M19" s="98"/>
      <c r="N19" s="98"/>
      <c r="O19" s="98"/>
      <c r="P19" s="98"/>
      <c r="Q19" s="98"/>
      <c r="R19" s="98"/>
      <c r="S19" s="98"/>
      <c r="T19" s="98"/>
      <c r="U19" s="98"/>
      <c r="V19" s="98"/>
      <c r="W19" s="98"/>
      <c r="X19" s="98"/>
      <c r="Y19" s="98"/>
    </row>
    <row r="20" spans="1:25" ht="15.7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37"/>
    </row>
    <row r="21" spans="1:25" ht="15.75" customHeight="1">
      <c r="A21" s="36"/>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ht="15.75" customHeight="1">
      <c r="A22" s="36" t="s">
        <v>72</v>
      </c>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ht="15.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7"/>
    </row>
    <row r="24" spans="1:25" ht="15.75" customHeight="1">
      <c r="A24" s="36" t="s">
        <v>73</v>
      </c>
      <c r="B24" s="37"/>
      <c r="C24" s="38" t="s">
        <v>74</v>
      </c>
      <c r="D24" s="37"/>
      <c r="E24" s="37"/>
      <c r="F24" s="37"/>
      <c r="G24" s="37"/>
      <c r="H24" s="37"/>
      <c r="I24" s="37"/>
      <c r="J24" s="37"/>
      <c r="K24" s="37"/>
      <c r="L24" s="37"/>
      <c r="M24" s="37"/>
      <c r="N24" s="37"/>
      <c r="O24" s="37"/>
      <c r="P24" s="37"/>
      <c r="Q24" s="37"/>
      <c r="R24" s="37"/>
      <c r="S24" s="37"/>
      <c r="T24" s="37"/>
      <c r="U24" s="37"/>
      <c r="V24" s="37"/>
      <c r="W24" s="37"/>
      <c r="X24" s="37"/>
      <c r="Y24" s="37"/>
    </row>
    <row r="25" spans="1:25" ht="15.75" customHeight="1">
      <c r="A25" s="36" t="s">
        <v>75</v>
      </c>
      <c r="B25" s="37"/>
      <c r="C25" s="37"/>
      <c r="D25" s="37"/>
      <c r="E25" s="37"/>
      <c r="F25" s="37"/>
      <c r="G25" s="39" t="s">
        <v>119</v>
      </c>
      <c r="H25" s="37"/>
      <c r="I25" s="37"/>
      <c r="J25" s="37"/>
      <c r="K25" s="37"/>
      <c r="L25" s="37"/>
      <c r="M25" s="37"/>
      <c r="N25" s="37"/>
      <c r="O25" s="37"/>
      <c r="P25" s="37"/>
      <c r="Q25" s="37"/>
      <c r="R25" s="37"/>
      <c r="S25" s="37"/>
      <c r="T25" s="37"/>
      <c r="U25" s="37"/>
      <c r="V25" s="37"/>
      <c r="W25" s="37"/>
      <c r="X25" s="37"/>
      <c r="Y25" s="37"/>
    </row>
    <row r="26" spans="1:25" ht="15.75" customHeight="1">
      <c r="A26" s="89" t="s">
        <v>77</v>
      </c>
      <c r="B26" s="92" t="s">
        <v>78</v>
      </c>
      <c r="C26" s="93"/>
      <c r="D26" s="93"/>
      <c r="E26" s="93"/>
      <c r="F26" s="93"/>
      <c r="G26" s="93"/>
      <c r="H26" s="93"/>
      <c r="I26" s="93"/>
      <c r="J26" s="93"/>
      <c r="K26" s="93"/>
      <c r="L26" s="93"/>
      <c r="M26" s="93"/>
      <c r="N26" s="93"/>
      <c r="O26" s="93"/>
      <c r="P26" s="93"/>
      <c r="Q26" s="93"/>
      <c r="R26" s="93"/>
      <c r="S26" s="93"/>
      <c r="T26" s="93"/>
      <c r="U26" s="93"/>
      <c r="V26" s="93"/>
      <c r="W26" s="93"/>
      <c r="X26" s="93"/>
      <c r="Y26" s="94"/>
    </row>
    <row r="27" spans="1:25" ht="15.75" customHeight="1">
      <c r="A27" s="90"/>
      <c r="B27" s="95"/>
      <c r="C27" s="96"/>
      <c r="D27" s="96"/>
      <c r="E27" s="96"/>
      <c r="F27" s="96"/>
      <c r="G27" s="96"/>
      <c r="H27" s="96"/>
      <c r="I27" s="96"/>
      <c r="J27" s="96"/>
      <c r="K27" s="96"/>
      <c r="L27" s="96"/>
      <c r="M27" s="96"/>
      <c r="N27" s="96"/>
      <c r="O27" s="96"/>
      <c r="P27" s="96"/>
      <c r="Q27" s="96"/>
      <c r="R27" s="96"/>
      <c r="S27" s="96"/>
      <c r="T27" s="96"/>
      <c r="U27" s="96"/>
      <c r="V27" s="96"/>
      <c r="W27" s="96"/>
      <c r="X27" s="96"/>
      <c r="Y27" s="97"/>
    </row>
    <row r="28" spans="1:25" ht="15.75" customHeight="1">
      <c r="A28" s="90"/>
      <c r="B28" s="87" t="s">
        <v>79</v>
      </c>
      <c r="C28" s="87" t="s">
        <v>80</v>
      </c>
      <c r="D28" s="87" t="s">
        <v>81</v>
      </c>
      <c r="E28" s="87" t="s">
        <v>82</v>
      </c>
      <c r="F28" s="87" t="s">
        <v>83</v>
      </c>
      <c r="G28" s="87" t="s">
        <v>84</v>
      </c>
      <c r="H28" s="87" t="s">
        <v>85</v>
      </c>
      <c r="I28" s="87" t="s">
        <v>86</v>
      </c>
      <c r="J28" s="87" t="s">
        <v>87</v>
      </c>
      <c r="K28" s="87" t="s">
        <v>88</v>
      </c>
      <c r="L28" s="87" t="s">
        <v>89</v>
      </c>
      <c r="M28" s="87" t="s">
        <v>90</v>
      </c>
      <c r="N28" s="87" t="s">
        <v>91</v>
      </c>
      <c r="O28" s="87" t="s">
        <v>92</v>
      </c>
      <c r="P28" s="87" t="s">
        <v>93</v>
      </c>
      <c r="Q28" s="87" t="s">
        <v>94</v>
      </c>
      <c r="R28" s="87" t="s">
        <v>95</v>
      </c>
      <c r="S28" s="87" t="s">
        <v>96</v>
      </c>
      <c r="T28" s="87" t="s">
        <v>97</v>
      </c>
      <c r="U28" s="87" t="s">
        <v>98</v>
      </c>
      <c r="V28" s="87" t="s">
        <v>99</v>
      </c>
      <c r="W28" s="87" t="s">
        <v>100</v>
      </c>
      <c r="X28" s="87" t="s">
        <v>101</v>
      </c>
      <c r="Y28" s="87" t="s">
        <v>102</v>
      </c>
    </row>
    <row r="29" spans="1:25" ht="15.75" customHeight="1">
      <c r="A29" s="91"/>
      <c r="B29" s="88"/>
      <c r="C29" s="88"/>
      <c r="D29" s="88"/>
      <c r="E29" s="88"/>
      <c r="F29" s="88"/>
      <c r="G29" s="88"/>
      <c r="H29" s="88"/>
      <c r="I29" s="88"/>
      <c r="J29" s="88"/>
      <c r="K29" s="88"/>
      <c r="L29" s="88"/>
      <c r="M29" s="88"/>
      <c r="N29" s="88"/>
      <c r="O29" s="88"/>
      <c r="P29" s="88"/>
      <c r="Q29" s="88"/>
      <c r="R29" s="88"/>
      <c r="S29" s="88"/>
      <c r="T29" s="88"/>
      <c r="U29" s="88"/>
      <c r="V29" s="88"/>
      <c r="W29" s="88"/>
      <c r="X29" s="88"/>
      <c r="Y29" s="88"/>
    </row>
    <row r="30" spans="1:25" ht="15.75" customHeight="1">
      <c r="A30" s="40">
        <f>'Третья ценовая категория'!A30</f>
        <v>44470</v>
      </c>
      <c r="B30" s="41">
        <v>865.63734</v>
      </c>
      <c r="C30" s="41">
        <v>864.35734</v>
      </c>
      <c r="D30" s="41">
        <v>864.04734</v>
      </c>
      <c r="E30" s="41">
        <v>863.93734</v>
      </c>
      <c r="F30" s="41">
        <v>863.97734</v>
      </c>
      <c r="G30" s="41">
        <v>864.16734</v>
      </c>
      <c r="H30" s="41">
        <v>862.22734</v>
      </c>
      <c r="I30" s="41">
        <v>918.17734</v>
      </c>
      <c r="J30" s="41">
        <v>899.38734</v>
      </c>
      <c r="K30" s="41">
        <v>932.98734</v>
      </c>
      <c r="L30" s="41">
        <v>961.59734</v>
      </c>
      <c r="M30" s="41">
        <v>984.48734</v>
      </c>
      <c r="N30" s="41">
        <v>996.99734</v>
      </c>
      <c r="O30" s="41">
        <v>985.60734</v>
      </c>
      <c r="P30" s="41">
        <v>955.54734</v>
      </c>
      <c r="Q30" s="41">
        <v>948.49734</v>
      </c>
      <c r="R30" s="41">
        <v>933.78734</v>
      </c>
      <c r="S30" s="41">
        <v>871.61734</v>
      </c>
      <c r="T30" s="41">
        <v>1040.68734</v>
      </c>
      <c r="U30" s="41">
        <v>916.60734</v>
      </c>
      <c r="V30" s="41">
        <v>895.82734</v>
      </c>
      <c r="W30" s="41">
        <v>863.96734</v>
      </c>
      <c r="X30" s="41">
        <v>864.16734</v>
      </c>
      <c r="Y30" s="41">
        <v>958.89734</v>
      </c>
    </row>
    <row r="31" spans="1:25" ht="15.75" customHeight="1">
      <c r="A31" s="40">
        <f>A30+1</f>
        <v>44471</v>
      </c>
      <c r="B31" s="41">
        <v>868.54734</v>
      </c>
      <c r="C31" s="41">
        <v>865.21734</v>
      </c>
      <c r="D31" s="41">
        <v>865.21734</v>
      </c>
      <c r="E31" s="41">
        <v>865.23734</v>
      </c>
      <c r="F31" s="41">
        <v>865.18734</v>
      </c>
      <c r="G31" s="41">
        <v>865.11734</v>
      </c>
      <c r="H31" s="41">
        <v>864.29734</v>
      </c>
      <c r="I31" s="41">
        <v>941.59734</v>
      </c>
      <c r="J31" s="41">
        <v>902.97734</v>
      </c>
      <c r="K31" s="41">
        <v>953.56734</v>
      </c>
      <c r="L31" s="41">
        <v>998.61734</v>
      </c>
      <c r="M31" s="41">
        <v>1023.75734</v>
      </c>
      <c r="N31" s="41">
        <v>1030.3673399999998</v>
      </c>
      <c r="O31" s="41">
        <v>1019.62734</v>
      </c>
      <c r="P31" s="41">
        <v>976.77734</v>
      </c>
      <c r="Q31" s="41">
        <v>960.25734</v>
      </c>
      <c r="R31" s="41">
        <v>944.78734</v>
      </c>
      <c r="S31" s="41">
        <v>863.31734</v>
      </c>
      <c r="T31" s="41">
        <v>1090.44734</v>
      </c>
      <c r="U31" s="41">
        <v>929.96734</v>
      </c>
      <c r="V31" s="41">
        <v>894.39734</v>
      </c>
      <c r="W31" s="41">
        <v>861.51734</v>
      </c>
      <c r="X31" s="41">
        <v>862.13734</v>
      </c>
      <c r="Y31" s="41">
        <v>970.65734</v>
      </c>
    </row>
    <row r="32" spans="1:25" ht="15.75" customHeight="1">
      <c r="A32" s="40">
        <f aca="true" t="shared" si="0" ref="A32:A60">A31+1</f>
        <v>44472</v>
      </c>
      <c r="B32" s="41">
        <v>873.14734</v>
      </c>
      <c r="C32" s="41">
        <v>865.36734</v>
      </c>
      <c r="D32" s="41">
        <v>865.39734</v>
      </c>
      <c r="E32" s="41">
        <v>865.41734</v>
      </c>
      <c r="F32" s="41">
        <v>865.39734</v>
      </c>
      <c r="G32" s="41">
        <v>867.53734</v>
      </c>
      <c r="H32" s="41">
        <v>864.60734</v>
      </c>
      <c r="I32" s="41">
        <v>933.98734</v>
      </c>
      <c r="J32" s="41">
        <v>914.11734</v>
      </c>
      <c r="K32" s="41">
        <v>1003.56734</v>
      </c>
      <c r="L32" s="41">
        <v>1029.2573399999999</v>
      </c>
      <c r="M32" s="41">
        <v>1039.90734</v>
      </c>
      <c r="N32" s="41">
        <v>1047.24734</v>
      </c>
      <c r="O32" s="41">
        <v>1057.94734</v>
      </c>
      <c r="P32" s="41">
        <v>1014.49734</v>
      </c>
      <c r="Q32" s="41">
        <v>1033.8273399999998</v>
      </c>
      <c r="R32" s="41">
        <v>1051.0173399999999</v>
      </c>
      <c r="S32" s="41">
        <v>1032.0173399999999</v>
      </c>
      <c r="T32" s="41">
        <v>1168.39734</v>
      </c>
      <c r="U32" s="41">
        <v>1069.7973399999998</v>
      </c>
      <c r="V32" s="41">
        <v>1034.6073399999998</v>
      </c>
      <c r="W32" s="41">
        <v>999.01734</v>
      </c>
      <c r="X32" s="41">
        <v>872.81734</v>
      </c>
      <c r="Y32" s="41">
        <v>958.13734</v>
      </c>
    </row>
    <row r="33" spans="1:25" ht="15.75" customHeight="1">
      <c r="A33" s="40">
        <f t="shared" si="0"/>
        <v>44473</v>
      </c>
      <c r="B33" s="41">
        <v>871.96734</v>
      </c>
      <c r="C33" s="41">
        <v>865.29734</v>
      </c>
      <c r="D33" s="41">
        <v>865.40734</v>
      </c>
      <c r="E33" s="41">
        <v>865.36734</v>
      </c>
      <c r="F33" s="41">
        <v>865.26734</v>
      </c>
      <c r="G33" s="41">
        <v>867.42734</v>
      </c>
      <c r="H33" s="41">
        <v>863.92734</v>
      </c>
      <c r="I33" s="41">
        <v>968.90734</v>
      </c>
      <c r="J33" s="41">
        <v>943.46734</v>
      </c>
      <c r="K33" s="41">
        <v>994.32734</v>
      </c>
      <c r="L33" s="41">
        <v>1020.91734</v>
      </c>
      <c r="M33" s="41">
        <v>1028.7873399999999</v>
      </c>
      <c r="N33" s="41">
        <v>1018.42734</v>
      </c>
      <c r="O33" s="41">
        <v>1028.94734</v>
      </c>
      <c r="P33" s="41">
        <v>1001.77734</v>
      </c>
      <c r="Q33" s="41">
        <v>1006.47734</v>
      </c>
      <c r="R33" s="41">
        <v>1025.5973399999998</v>
      </c>
      <c r="S33" s="41">
        <v>1003.44734</v>
      </c>
      <c r="T33" s="41">
        <v>1101.1173399999998</v>
      </c>
      <c r="U33" s="41">
        <v>1023.29734</v>
      </c>
      <c r="V33" s="41">
        <v>1007.20734</v>
      </c>
      <c r="W33" s="41">
        <v>974.67734</v>
      </c>
      <c r="X33" s="41">
        <v>873.26734</v>
      </c>
      <c r="Y33" s="41">
        <v>934.11734</v>
      </c>
    </row>
    <row r="34" spans="1:25" ht="15.75" customHeight="1">
      <c r="A34" s="40">
        <f t="shared" si="0"/>
        <v>44474</v>
      </c>
      <c r="B34" s="41">
        <v>869.46734</v>
      </c>
      <c r="C34" s="41">
        <v>865.61734</v>
      </c>
      <c r="D34" s="41">
        <v>865.58734</v>
      </c>
      <c r="E34" s="41">
        <v>865.55734</v>
      </c>
      <c r="F34" s="41">
        <v>865.53734</v>
      </c>
      <c r="G34" s="41">
        <v>867.79734</v>
      </c>
      <c r="H34" s="41">
        <v>864.98734</v>
      </c>
      <c r="I34" s="41">
        <v>974.77734</v>
      </c>
      <c r="J34" s="41">
        <v>944.40734</v>
      </c>
      <c r="K34" s="41">
        <v>1000.40734</v>
      </c>
      <c r="L34" s="41">
        <v>1023.10734</v>
      </c>
      <c r="M34" s="41">
        <v>1031.71734</v>
      </c>
      <c r="N34" s="41">
        <v>1039.65734</v>
      </c>
      <c r="O34" s="41">
        <v>1029.5673399999998</v>
      </c>
      <c r="P34" s="41">
        <v>1005.11734</v>
      </c>
      <c r="Q34" s="41">
        <v>1006.84734</v>
      </c>
      <c r="R34" s="41">
        <v>1017.34734</v>
      </c>
      <c r="S34" s="41">
        <v>996.58734</v>
      </c>
      <c r="T34" s="41">
        <v>1098.68734</v>
      </c>
      <c r="U34" s="41">
        <v>1021.85734</v>
      </c>
      <c r="V34" s="41">
        <v>997.65734</v>
      </c>
      <c r="W34" s="41">
        <v>963.66734</v>
      </c>
      <c r="X34" s="41">
        <v>868.09734</v>
      </c>
      <c r="Y34" s="41">
        <v>925.33734</v>
      </c>
    </row>
    <row r="35" spans="1:25" ht="15.75" customHeight="1">
      <c r="A35" s="40">
        <f t="shared" si="0"/>
        <v>44475</v>
      </c>
      <c r="B35" s="41">
        <v>878.13734</v>
      </c>
      <c r="C35" s="41">
        <v>868.08734</v>
      </c>
      <c r="D35" s="41">
        <v>865.97734</v>
      </c>
      <c r="E35" s="41">
        <v>864.80734</v>
      </c>
      <c r="F35" s="41">
        <v>869.21734</v>
      </c>
      <c r="G35" s="41">
        <v>875.10734</v>
      </c>
      <c r="H35" s="41">
        <v>864.78734</v>
      </c>
      <c r="I35" s="41">
        <v>879.68734</v>
      </c>
      <c r="J35" s="41">
        <v>900.50734</v>
      </c>
      <c r="K35" s="41">
        <v>982.77734</v>
      </c>
      <c r="L35" s="41">
        <v>1001.07734</v>
      </c>
      <c r="M35" s="41">
        <v>1002.74734</v>
      </c>
      <c r="N35" s="41">
        <v>1003.10734</v>
      </c>
      <c r="O35" s="41">
        <v>928.93734</v>
      </c>
      <c r="P35" s="41">
        <v>922.70734</v>
      </c>
      <c r="Q35" s="41">
        <v>929.25734</v>
      </c>
      <c r="R35" s="41">
        <v>1023.27734</v>
      </c>
      <c r="S35" s="41">
        <v>1012.78734</v>
      </c>
      <c r="T35" s="41">
        <v>1100.3073399999998</v>
      </c>
      <c r="U35" s="41">
        <v>1036.90734</v>
      </c>
      <c r="V35" s="41">
        <v>1005.24734</v>
      </c>
      <c r="W35" s="41">
        <v>993.51734</v>
      </c>
      <c r="X35" s="41">
        <v>907.73734</v>
      </c>
      <c r="Y35" s="41">
        <v>895.50734</v>
      </c>
    </row>
    <row r="36" spans="1:25" ht="15.75" customHeight="1">
      <c r="A36" s="40">
        <f t="shared" si="0"/>
        <v>44476</v>
      </c>
      <c r="B36" s="41">
        <v>870.18734</v>
      </c>
      <c r="C36" s="41">
        <v>864.64734</v>
      </c>
      <c r="D36" s="41">
        <v>863.87734</v>
      </c>
      <c r="E36" s="41">
        <v>860.38734</v>
      </c>
      <c r="F36" s="41">
        <v>865.24734</v>
      </c>
      <c r="G36" s="41">
        <v>868.79734</v>
      </c>
      <c r="H36" s="41">
        <v>872.20734</v>
      </c>
      <c r="I36" s="41">
        <v>898.02734</v>
      </c>
      <c r="J36" s="41">
        <v>895.04734</v>
      </c>
      <c r="K36" s="41">
        <v>910.11734</v>
      </c>
      <c r="L36" s="41">
        <v>915.07734</v>
      </c>
      <c r="M36" s="41">
        <v>912.66734</v>
      </c>
      <c r="N36" s="41">
        <v>908.14734</v>
      </c>
      <c r="O36" s="41">
        <v>901.23734</v>
      </c>
      <c r="P36" s="41">
        <v>905.20734</v>
      </c>
      <c r="Q36" s="41">
        <v>909.23734</v>
      </c>
      <c r="R36" s="41">
        <v>915.65734</v>
      </c>
      <c r="S36" s="41">
        <v>914.37734</v>
      </c>
      <c r="T36" s="41">
        <v>1090.65734</v>
      </c>
      <c r="U36" s="41">
        <v>1015.59734</v>
      </c>
      <c r="V36" s="41">
        <v>903.94734</v>
      </c>
      <c r="W36" s="41">
        <v>892.69734</v>
      </c>
      <c r="X36" s="41">
        <v>872.68734</v>
      </c>
      <c r="Y36" s="41">
        <v>879.18734</v>
      </c>
    </row>
    <row r="37" spans="1:25" ht="15.75" customHeight="1">
      <c r="A37" s="40">
        <f t="shared" si="0"/>
        <v>44477</v>
      </c>
      <c r="B37" s="41">
        <v>872.54734</v>
      </c>
      <c r="C37" s="41">
        <v>866.16734</v>
      </c>
      <c r="D37" s="41">
        <v>864.96734</v>
      </c>
      <c r="E37" s="41">
        <v>862.35734</v>
      </c>
      <c r="F37" s="41">
        <v>866.77734</v>
      </c>
      <c r="G37" s="41">
        <v>879.47734</v>
      </c>
      <c r="H37" s="41">
        <v>892.75734</v>
      </c>
      <c r="I37" s="41">
        <v>976.28734</v>
      </c>
      <c r="J37" s="41">
        <v>960.47734</v>
      </c>
      <c r="K37" s="41">
        <v>982.25734</v>
      </c>
      <c r="L37" s="41">
        <v>1000.92734</v>
      </c>
      <c r="M37" s="41">
        <v>1002.75734</v>
      </c>
      <c r="N37" s="41">
        <v>1002.56734</v>
      </c>
      <c r="O37" s="41">
        <v>1010.48734</v>
      </c>
      <c r="P37" s="41">
        <v>992.48734</v>
      </c>
      <c r="Q37" s="41">
        <v>996.29734</v>
      </c>
      <c r="R37" s="41">
        <v>1003.03734</v>
      </c>
      <c r="S37" s="41">
        <v>1043.20734</v>
      </c>
      <c r="T37" s="41">
        <v>1109.41734</v>
      </c>
      <c r="U37" s="41">
        <v>1021.62734</v>
      </c>
      <c r="V37" s="41">
        <v>996.84734</v>
      </c>
      <c r="W37" s="41">
        <v>975.63734</v>
      </c>
      <c r="X37" s="41">
        <v>907.46734</v>
      </c>
      <c r="Y37" s="41">
        <v>922.15734</v>
      </c>
    </row>
    <row r="38" spans="1:25" ht="15.75" customHeight="1">
      <c r="A38" s="40">
        <f t="shared" si="0"/>
        <v>44478</v>
      </c>
      <c r="B38" s="41">
        <v>897.66734</v>
      </c>
      <c r="C38" s="41">
        <v>877.50734</v>
      </c>
      <c r="D38" s="41">
        <v>870.65734</v>
      </c>
      <c r="E38" s="41">
        <v>876.72734</v>
      </c>
      <c r="F38" s="41">
        <v>875.50734</v>
      </c>
      <c r="G38" s="41">
        <v>892.16734</v>
      </c>
      <c r="H38" s="41">
        <v>890.01734</v>
      </c>
      <c r="I38" s="41">
        <v>913.52734</v>
      </c>
      <c r="J38" s="41">
        <v>918.95734</v>
      </c>
      <c r="K38" s="41">
        <v>950.52734</v>
      </c>
      <c r="L38" s="41">
        <v>961.74734</v>
      </c>
      <c r="M38" s="41">
        <v>961.82734</v>
      </c>
      <c r="N38" s="41">
        <v>955.16734</v>
      </c>
      <c r="O38" s="41">
        <v>937.64734</v>
      </c>
      <c r="P38" s="41">
        <v>937.77734</v>
      </c>
      <c r="Q38" s="41">
        <v>944.93734</v>
      </c>
      <c r="R38" s="41">
        <v>958.81734</v>
      </c>
      <c r="S38" s="41">
        <v>1062.66734</v>
      </c>
      <c r="T38" s="41">
        <v>1115.3473399999998</v>
      </c>
      <c r="U38" s="41">
        <v>1043.20734</v>
      </c>
      <c r="V38" s="41">
        <v>929.28734</v>
      </c>
      <c r="W38" s="41">
        <v>919.16734</v>
      </c>
      <c r="X38" s="41">
        <v>886.89734</v>
      </c>
      <c r="Y38" s="41">
        <v>927.17734</v>
      </c>
    </row>
    <row r="39" spans="1:25" ht="15.75" customHeight="1">
      <c r="A39" s="40">
        <f t="shared" si="0"/>
        <v>44479</v>
      </c>
      <c r="B39" s="41">
        <v>914.34734</v>
      </c>
      <c r="C39" s="41">
        <v>877.76734</v>
      </c>
      <c r="D39" s="41">
        <v>869.31734</v>
      </c>
      <c r="E39" s="41">
        <v>874.31734</v>
      </c>
      <c r="F39" s="41">
        <v>875.80734</v>
      </c>
      <c r="G39" s="41">
        <v>896.83734</v>
      </c>
      <c r="H39" s="41">
        <v>885.66734</v>
      </c>
      <c r="I39" s="41">
        <v>965.42734</v>
      </c>
      <c r="J39" s="41">
        <v>948.72734</v>
      </c>
      <c r="K39" s="41">
        <v>1015.40734</v>
      </c>
      <c r="L39" s="41">
        <v>1046.8473399999998</v>
      </c>
      <c r="M39" s="41">
        <v>1036.8673399999998</v>
      </c>
      <c r="N39" s="41">
        <v>1029.5473399999998</v>
      </c>
      <c r="O39" s="41">
        <v>1003.10734</v>
      </c>
      <c r="P39" s="41">
        <v>1016.79734</v>
      </c>
      <c r="Q39" s="41">
        <v>1030.3873399999998</v>
      </c>
      <c r="R39" s="41">
        <v>1042.0873399999998</v>
      </c>
      <c r="S39" s="41">
        <v>1041.5473399999998</v>
      </c>
      <c r="T39" s="41">
        <v>1137.5873399999998</v>
      </c>
      <c r="U39" s="41">
        <v>1055.14734</v>
      </c>
      <c r="V39" s="41">
        <v>1035.5073399999999</v>
      </c>
      <c r="W39" s="41">
        <v>980.51734</v>
      </c>
      <c r="X39" s="41">
        <v>884.44734</v>
      </c>
      <c r="Y39" s="41">
        <v>954.77734</v>
      </c>
    </row>
    <row r="40" spans="1:25" ht="15.75" customHeight="1">
      <c r="A40" s="40">
        <f t="shared" si="0"/>
        <v>44480</v>
      </c>
      <c r="B40" s="41">
        <v>927.60734</v>
      </c>
      <c r="C40" s="41">
        <v>883.82734</v>
      </c>
      <c r="D40" s="41">
        <v>871.30734</v>
      </c>
      <c r="E40" s="41">
        <v>881.24734</v>
      </c>
      <c r="F40" s="41">
        <v>880.71734</v>
      </c>
      <c r="G40" s="41">
        <v>918.10734</v>
      </c>
      <c r="H40" s="41">
        <v>910.96734</v>
      </c>
      <c r="I40" s="41">
        <v>1056.8573399999998</v>
      </c>
      <c r="J40" s="41">
        <v>1022.68734</v>
      </c>
      <c r="K40" s="41">
        <v>1082.0473399999998</v>
      </c>
      <c r="L40" s="41">
        <v>1116.72734</v>
      </c>
      <c r="M40" s="41">
        <v>1110.17734</v>
      </c>
      <c r="N40" s="41">
        <v>1096.97734</v>
      </c>
      <c r="O40" s="41">
        <v>1060.1173399999998</v>
      </c>
      <c r="P40" s="41">
        <v>1080.19734</v>
      </c>
      <c r="Q40" s="41">
        <v>1098.95734</v>
      </c>
      <c r="R40" s="41">
        <v>1115.5573399999998</v>
      </c>
      <c r="S40" s="41">
        <v>1082.46734</v>
      </c>
      <c r="T40" s="41">
        <v>1189.2873399999999</v>
      </c>
      <c r="U40" s="41">
        <v>1087.45734</v>
      </c>
      <c r="V40" s="41">
        <v>1044.6273399999998</v>
      </c>
      <c r="W40" s="41">
        <v>990.30734</v>
      </c>
      <c r="X40" s="41">
        <v>891.35734</v>
      </c>
      <c r="Y40" s="41">
        <v>981.21734</v>
      </c>
    </row>
    <row r="41" spans="1:25" ht="15.75" customHeight="1">
      <c r="A41" s="40">
        <f t="shared" si="0"/>
        <v>44481</v>
      </c>
      <c r="B41" s="41">
        <v>939.29734</v>
      </c>
      <c r="C41" s="41">
        <v>887.86734</v>
      </c>
      <c r="D41" s="41">
        <v>872.52734</v>
      </c>
      <c r="E41" s="41">
        <v>884.82734</v>
      </c>
      <c r="F41" s="41">
        <v>884.14734</v>
      </c>
      <c r="G41" s="41">
        <v>929.71734</v>
      </c>
      <c r="H41" s="41">
        <v>918.79734</v>
      </c>
      <c r="I41" s="41">
        <v>1058.96734</v>
      </c>
      <c r="J41" s="41">
        <v>1028.5573399999998</v>
      </c>
      <c r="K41" s="41">
        <v>1088.3073399999998</v>
      </c>
      <c r="L41" s="41">
        <v>1106.3173399999998</v>
      </c>
      <c r="M41" s="41">
        <v>1110.39734</v>
      </c>
      <c r="N41" s="41">
        <v>1087.8073399999998</v>
      </c>
      <c r="O41" s="41">
        <v>1053.21734</v>
      </c>
      <c r="P41" s="41">
        <v>1072.22734</v>
      </c>
      <c r="Q41" s="41">
        <v>1090.18734</v>
      </c>
      <c r="R41" s="41">
        <v>1106.5373399999999</v>
      </c>
      <c r="S41" s="41">
        <v>1080.1073399999998</v>
      </c>
      <c r="T41" s="41">
        <v>1157.66734</v>
      </c>
      <c r="U41" s="41">
        <v>1065.92734</v>
      </c>
      <c r="V41" s="41">
        <v>1041.3573399999998</v>
      </c>
      <c r="W41" s="41">
        <v>983.00734</v>
      </c>
      <c r="X41" s="41">
        <v>887.77734</v>
      </c>
      <c r="Y41" s="41">
        <v>956.96734</v>
      </c>
    </row>
    <row r="42" spans="1:25" ht="15.75" customHeight="1">
      <c r="A42" s="40">
        <f t="shared" si="0"/>
        <v>44482</v>
      </c>
      <c r="B42" s="41">
        <v>924.07734</v>
      </c>
      <c r="C42" s="41">
        <v>874.20734</v>
      </c>
      <c r="D42" s="41">
        <v>865.48734</v>
      </c>
      <c r="E42" s="41">
        <v>873.05734</v>
      </c>
      <c r="F42" s="41">
        <v>873.49734</v>
      </c>
      <c r="G42" s="41">
        <v>903.12734</v>
      </c>
      <c r="H42" s="41">
        <v>864.77734</v>
      </c>
      <c r="I42" s="41">
        <v>864.95734</v>
      </c>
      <c r="J42" s="41">
        <v>873.08734</v>
      </c>
      <c r="K42" s="41">
        <v>873.35734</v>
      </c>
      <c r="L42" s="41">
        <v>873.71734</v>
      </c>
      <c r="M42" s="41">
        <v>947.84734</v>
      </c>
      <c r="N42" s="41">
        <v>971.29734</v>
      </c>
      <c r="O42" s="41">
        <v>991.96734</v>
      </c>
      <c r="P42" s="41">
        <v>945.58734</v>
      </c>
      <c r="Q42" s="41">
        <v>966.30734</v>
      </c>
      <c r="R42" s="41">
        <v>981.03734</v>
      </c>
      <c r="S42" s="41">
        <v>1040.3173399999998</v>
      </c>
      <c r="T42" s="41">
        <v>1125.6073399999998</v>
      </c>
      <c r="U42" s="41">
        <v>997.28734</v>
      </c>
      <c r="V42" s="41">
        <v>997.02734</v>
      </c>
      <c r="W42" s="41">
        <v>974.15734</v>
      </c>
      <c r="X42" s="41">
        <v>896.58734</v>
      </c>
      <c r="Y42" s="41">
        <v>989.07734</v>
      </c>
    </row>
    <row r="43" spans="1:25" ht="15.75" customHeight="1">
      <c r="A43" s="40">
        <f t="shared" si="0"/>
        <v>44483</v>
      </c>
      <c r="B43" s="41">
        <v>911.59734</v>
      </c>
      <c r="C43" s="41">
        <v>867.31734</v>
      </c>
      <c r="D43" s="41">
        <v>865.67734</v>
      </c>
      <c r="E43" s="41">
        <v>868.21734</v>
      </c>
      <c r="F43" s="41">
        <v>868.07734</v>
      </c>
      <c r="G43" s="41">
        <v>893.04734</v>
      </c>
      <c r="H43" s="41">
        <v>864.70734</v>
      </c>
      <c r="I43" s="41">
        <v>864.75734</v>
      </c>
      <c r="J43" s="41">
        <v>865.02734</v>
      </c>
      <c r="K43" s="41">
        <v>864.96734</v>
      </c>
      <c r="L43" s="41">
        <v>864.97734</v>
      </c>
      <c r="M43" s="41">
        <v>940.31734</v>
      </c>
      <c r="N43" s="41">
        <v>968.46734</v>
      </c>
      <c r="O43" s="41">
        <v>988.15734</v>
      </c>
      <c r="P43" s="41">
        <v>940.57734</v>
      </c>
      <c r="Q43" s="41">
        <v>960.88734</v>
      </c>
      <c r="R43" s="41">
        <v>980.68734</v>
      </c>
      <c r="S43" s="41">
        <v>1040.44734</v>
      </c>
      <c r="T43" s="41">
        <v>1138.2673399999999</v>
      </c>
      <c r="U43" s="41">
        <v>988.21734</v>
      </c>
      <c r="V43" s="41">
        <v>982.81734</v>
      </c>
      <c r="W43" s="41">
        <v>964.32734</v>
      </c>
      <c r="X43" s="41">
        <v>876.86734</v>
      </c>
      <c r="Y43" s="41">
        <v>985.83734</v>
      </c>
    </row>
    <row r="44" spans="1:25" ht="15.75" customHeight="1">
      <c r="A44" s="40">
        <f t="shared" si="0"/>
        <v>44484</v>
      </c>
      <c r="B44" s="41">
        <v>893.53734</v>
      </c>
      <c r="C44" s="41">
        <v>865.66734</v>
      </c>
      <c r="D44" s="41">
        <v>865.70734</v>
      </c>
      <c r="E44" s="41">
        <v>865.70734</v>
      </c>
      <c r="F44" s="41">
        <v>865.64734</v>
      </c>
      <c r="G44" s="41">
        <v>892.75734</v>
      </c>
      <c r="H44" s="41">
        <v>864.75734</v>
      </c>
      <c r="I44" s="41">
        <v>1037.5373399999999</v>
      </c>
      <c r="J44" s="41">
        <v>992.29734</v>
      </c>
      <c r="K44" s="41">
        <v>1019.08734</v>
      </c>
      <c r="L44" s="41">
        <v>1022.94734</v>
      </c>
      <c r="M44" s="41">
        <v>926.91734</v>
      </c>
      <c r="N44" s="41">
        <v>865.04734</v>
      </c>
      <c r="O44" s="41">
        <v>865.05734</v>
      </c>
      <c r="P44" s="41">
        <v>865.09734</v>
      </c>
      <c r="Q44" s="41">
        <v>883.51734</v>
      </c>
      <c r="R44" s="41">
        <v>906.55734</v>
      </c>
      <c r="S44" s="41">
        <v>1031.5973399999998</v>
      </c>
      <c r="T44" s="41">
        <v>1170.0673399999998</v>
      </c>
      <c r="U44" s="41">
        <v>1038.0073399999999</v>
      </c>
      <c r="V44" s="41">
        <v>975.11734</v>
      </c>
      <c r="W44" s="41">
        <v>943.50734</v>
      </c>
      <c r="X44" s="41">
        <v>864.37734</v>
      </c>
      <c r="Y44" s="41">
        <v>1029.1173399999998</v>
      </c>
    </row>
    <row r="45" spans="1:25" ht="15.75" customHeight="1">
      <c r="A45" s="40">
        <f t="shared" si="0"/>
        <v>44485</v>
      </c>
      <c r="B45" s="41">
        <v>934.11734</v>
      </c>
      <c r="C45" s="41">
        <v>880.95734</v>
      </c>
      <c r="D45" s="41">
        <v>867.19734</v>
      </c>
      <c r="E45" s="41">
        <v>878.91734</v>
      </c>
      <c r="F45" s="41">
        <v>880.57734</v>
      </c>
      <c r="G45" s="41">
        <v>904.61734</v>
      </c>
      <c r="H45" s="41">
        <v>865.05734</v>
      </c>
      <c r="I45" s="41">
        <v>888.18734</v>
      </c>
      <c r="J45" s="41">
        <v>898.14734</v>
      </c>
      <c r="K45" s="41">
        <v>904.01734</v>
      </c>
      <c r="L45" s="41">
        <v>977.03734</v>
      </c>
      <c r="M45" s="41">
        <v>952.46734</v>
      </c>
      <c r="N45" s="41">
        <v>868.24734</v>
      </c>
      <c r="O45" s="41">
        <v>865.28734</v>
      </c>
      <c r="P45" s="41">
        <v>879.23734</v>
      </c>
      <c r="Q45" s="41">
        <v>900.23734</v>
      </c>
      <c r="R45" s="41">
        <v>917.53734</v>
      </c>
      <c r="S45" s="41">
        <v>1059.16734</v>
      </c>
      <c r="T45" s="41">
        <v>1198.43734</v>
      </c>
      <c r="U45" s="41">
        <v>1082.5273399999999</v>
      </c>
      <c r="V45" s="41">
        <v>1013.71734</v>
      </c>
      <c r="W45" s="41">
        <v>985.80734</v>
      </c>
      <c r="X45" s="41">
        <v>881.66734</v>
      </c>
      <c r="Y45" s="41">
        <v>986.81734</v>
      </c>
    </row>
    <row r="46" spans="1:25" ht="15.75" customHeight="1">
      <c r="A46" s="40">
        <f t="shared" si="0"/>
        <v>44486</v>
      </c>
      <c r="B46" s="41">
        <v>880.57734</v>
      </c>
      <c r="C46" s="41">
        <v>865.69734</v>
      </c>
      <c r="D46" s="41">
        <v>865.73734</v>
      </c>
      <c r="E46" s="41">
        <v>865.75734</v>
      </c>
      <c r="F46" s="41">
        <v>865.71734</v>
      </c>
      <c r="G46" s="41">
        <v>878.42734</v>
      </c>
      <c r="H46" s="41">
        <v>865.16734</v>
      </c>
      <c r="I46" s="41">
        <v>889.32734</v>
      </c>
      <c r="J46" s="41">
        <v>865.15734</v>
      </c>
      <c r="K46" s="41">
        <v>865.00734</v>
      </c>
      <c r="L46" s="41">
        <v>864.98734</v>
      </c>
      <c r="M46" s="41">
        <v>865.00734</v>
      </c>
      <c r="N46" s="41">
        <v>865.11734</v>
      </c>
      <c r="O46" s="41">
        <v>865.15734</v>
      </c>
      <c r="P46" s="41">
        <v>865.12734</v>
      </c>
      <c r="Q46" s="41">
        <v>865.17734</v>
      </c>
      <c r="R46" s="41">
        <v>865.08734</v>
      </c>
      <c r="S46" s="41">
        <v>939.62734</v>
      </c>
      <c r="T46" s="41">
        <v>1088.3173399999998</v>
      </c>
      <c r="U46" s="41">
        <v>928.91734</v>
      </c>
      <c r="V46" s="41">
        <v>902.50734</v>
      </c>
      <c r="W46" s="41">
        <v>866.18734</v>
      </c>
      <c r="X46" s="41">
        <v>864.49734</v>
      </c>
      <c r="Y46" s="41">
        <v>944.19734</v>
      </c>
    </row>
    <row r="47" spans="1:25" ht="15.75" customHeight="1">
      <c r="A47" s="40">
        <f t="shared" si="0"/>
        <v>44487</v>
      </c>
      <c r="B47" s="41">
        <v>928.41734</v>
      </c>
      <c r="C47" s="41">
        <v>877.01734</v>
      </c>
      <c r="D47" s="41">
        <v>865.67734</v>
      </c>
      <c r="E47" s="41">
        <v>873.19734</v>
      </c>
      <c r="F47" s="41">
        <v>874.66734</v>
      </c>
      <c r="G47" s="41">
        <v>919.48734</v>
      </c>
      <c r="H47" s="41">
        <v>900.61734</v>
      </c>
      <c r="I47" s="41">
        <v>1068.1173399999998</v>
      </c>
      <c r="J47" s="41">
        <v>1002.96734</v>
      </c>
      <c r="K47" s="41">
        <v>1027.46734</v>
      </c>
      <c r="L47" s="41">
        <v>994.71734</v>
      </c>
      <c r="M47" s="41">
        <v>895.28734</v>
      </c>
      <c r="N47" s="41">
        <v>891.01734</v>
      </c>
      <c r="O47" s="41">
        <v>955.83734</v>
      </c>
      <c r="P47" s="41">
        <v>992.49734</v>
      </c>
      <c r="Q47" s="41">
        <v>998.35734</v>
      </c>
      <c r="R47" s="41">
        <v>1011.14734</v>
      </c>
      <c r="S47" s="41">
        <v>1025.5373399999999</v>
      </c>
      <c r="T47" s="41">
        <v>1200.3273399999998</v>
      </c>
      <c r="U47" s="41">
        <v>1083.41734</v>
      </c>
      <c r="V47" s="41">
        <v>1030.0173399999999</v>
      </c>
      <c r="W47" s="41">
        <v>1000.48734</v>
      </c>
      <c r="X47" s="41">
        <v>883.87734</v>
      </c>
      <c r="Y47" s="41">
        <v>1000.67734</v>
      </c>
    </row>
    <row r="48" spans="1:25" ht="15.75" customHeight="1">
      <c r="A48" s="40">
        <f t="shared" si="0"/>
        <v>44488</v>
      </c>
      <c r="B48" s="41">
        <v>933.52734</v>
      </c>
      <c r="C48" s="41">
        <v>878.32734</v>
      </c>
      <c r="D48" s="41">
        <v>865.34734</v>
      </c>
      <c r="E48" s="41">
        <v>874.42734</v>
      </c>
      <c r="F48" s="41">
        <v>875.11734</v>
      </c>
      <c r="G48" s="41">
        <v>914.37734</v>
      </c>
      <c r="H48" s="41">
        <v>887.95734</v>
      </c>
      <c r="I48" s="41">
        <v>1049.1273399999998</v>
      </c>
      <c r="J48" s="41">
        <v>999.70734</v>
      </c>
      <c r="K48" s="41">
        <v>1011.99734</v>
      </c>
      <c r="L48" s="41">
        <v>981.81734</v>
      </c>
      <c r="M48" s="41">
        <v>891.08734</v>
      </c>
      <c r="N48" s="41">
        <v>885.43734</v>
      </c>
      <c r="O48" s="41">
        <v>949.96734</v>
      </c>
      <c r="P48" s="41">
        <v>984.76734</v>
      </c>
      <c r="Q48" s="41">
        <v>990.39734</v>
      </c>
      <c r="R48" s="41">
        <v>1003.89734</v>
      </c>
      <c r="S48" s="41">
        <v>1022.65734</v>
      </c>
      <c r="T48" s="41">
        <v>1199.1173399999998</v>
      </c>
      <c r="U48" s="41">
        <v>1079.72734</v>
      </c>
      <c r="V48" s="41">
        <v>1015.85734</v>
      </c>
      <c r="W48" s="41">
        <v>992.17734</v>
      </c>
      <c r="X48" s="41">
        <v>881.75734</v>
      </c>
      <c r="Y48" s="41">
        <v>983.95734</v>
      </c>
    </row>
    <row r="49" spans="1:25" ht="15.75" customHeight="1">
      <c r="A49" s="40">
        <f t="shared" si="0"/>
        <v>44489</v>
      </c>
      <c r="B49" s="41">
        <v>936.95734</v>
      </c>
      <c r="C49" s="41">
        <v>884.15734</v>
      </c>
      <c r="D49" s="41">
        <v>871.20734</v>
      </c>
      <c r="E49" s="41">
        <v>880.14734</v>
      </c>
      <c r="F49" s="41">
        <v>880.62734</v>
      </c>
      <c r="G49" s="41">
        <v>911.57734</v>
      </c>
      <c r="H49" s="41">
        <v>908.58734</v>
      </c>
      <c r="I49" s="41">
        <v>1032.2973399999998</v>
      </c>
      <c r="J49" s="41">
        <v>1009.98734</v>
      </c>
      <c r="K49" s="41">
        <v>1070.89734</v>
      </c>
      <c r="L49" s="41">
        <v>1099.8073399999998</v>
      </c>
      <c r="M49" s="41">
        <v>1092.7773399999999</v>
      </c>
      <c r="N49" s="41">
        <v>1078.0573399999998</v>
      </c>
      <c r="O49" s="41">
        <v>1043.14734</v>
      </c>
      <c r="P49" s="41">
        <v>1060.16734</v>
      </c>
      <c r="Q49" s="41">
        <v>1080.5173399999999</v>
      </c>
      <c r="R49" s="41">
        <v>1097.92734</v>
      </c>
      <c r="S49" s="41">
        <v>1086.69734</v>
      </c>
      <c r="T49" s="41">
        <v>1195.92734</v>
      </c>
      <c r="U49" s="41">
        <v>1083.90734</v>
      </c>
      <c r="V49" s="41">
        <v>1037.42734</v>
      </c>
      <c r="W49" s="41">
        <v>986.49734</v>
      </c>
      <c r="X49" s="41">
        <v>896.43734</v>
      </c>
      <c r="Y49" s="41">
        <v>959.42734</v>
      </c>
    </row>
    <row r="50" spans="1:25" ht="15.75" customHeight="1">
      <c r="A50" s="40">
        <f t="shared" si="0"/>
        <v>44490</v>
      </c>
      <c r="B50" s="41">
        <v>895.77734</v>
      </c>
      <c r="C50" s="41">
        <v>865.43734</v>
      </c>
      <c r="D50" s="41">
        <v>869.44734</v>
      </c>
      <c r="E50" s="41">
        <v>865.52734</v>
      </c>
      <c r="F50" s="41">
        <v>865.45734</v>
      </c>
      <c r="G50" s="41">
        <v>890.61734</v>
      </c>
      <c r="H50" s="41">
        <v>873.95734</v>
      </c>
      <c r="I50" s="41">
        <v>1042.96734</v>
      </c>
      <c r="J50" s="41">
        <v>999.09734</v>
      </c>
      <c r="K50" s="41">
        <v>1032.5473399999998</v>
      </c>
      <c r="L50" s="41">
        <v>1032.1173399999998</v>
      </c>
      <c r="M50" s="41">
        <v>946.86734</v>
      </c>
      <c r="N50" s="41">
        <v>864.91734</v>
      </c>
      <c r="O50" s="41">
        <v>865.00734</v>
      </c>
      <c r="P50" s="41">
        <v>874.14734</v>
      </c>
      <c r="Q50" s="41">
        <v>903.87734</v>
      </c>
      <c r="R50" s="41">
        <v>921.53734</v>
      </c>
      <c r="S50" s="41">
        <v>1043.2673399999999</v>
      </c>
      <c r="T50" s="41">
        <v>1185.0073399999999</v>
      </c>
      <c r="U50" s="41">
        <v>1065.19734</v>
      </c>
      <c r="V50" s="41">
        <v>993.57734</v>
      </c>
      <c r="W50" s="41">
        <v>962.84734</v>
      </c>
      <c r="X50" s="41">
        <v>872.28734</v>
      </c>
      <c r="Y50" s="41">
        <v>966.14734</v>
      </c>
    </row>
    <row r="51" spans="1:25" ht="15.75" customHeight="1">
      <c r="A51" s="40">
        <f t="shared" si="0"/>
        <v>44491</v>
      </c>
      <c r="B51" s="41">
        <v>917.98734</v>
      </c>
      <c r="C51" s="41">
        <v>879.60734</v>
      </c>
      <c r="D51" s="41">
        <v>869.47734</v>
      </c>
      <c r="E51" s="41">
        <v>881.82734</v>
      </c>
      <c r="F51" s="41">
        <v>885.08734</v>
      </c>
      <c r="G51" s="41">
        <v>913.24734</v>
      </c>
      <c r="H51" s="41">
        <v>864.35734</v>
      </c>
      <c r="I51" s="41">
        <v>864.33734</v>
      </c>
      <c r="J51" s="41">
        <v>864.42734</v>
      </c>
      <c r="K51" s="41">
        <v>864.75734</v>
      </c>
      <c r="L51" s="41">
        <v>864.55734</v>
      </c>
      <c r="M51" s="41">
        <v>900.53734</v>
      </c>
      <c r="N51" s="41">
        <v>957.76734</v>
      </c>
      <c r="O51" s="41">
        <v>927.08734</v>
      </c>
      <c r="P51" s="41">
        <v>878.45734</v>
      </c>
      <c r="Q51" s="41">
        <v>983.25734</v>
      </c>
      <c r="R51" s="41">
        <v>1014.50734</v>
      </c>
      <c r="S51" s="41">
        <v>1085.5973399999998</v>
      </c>
      <c r="T51" s="41">
        <v>1122.38734</v>
      </c>
      <c r="U51" s="41">
        <v>965.88734</v>
      </c>
      <c r="V51" s="41">
        <v>943.96734</v>
      </c>
      <c r="W51" s="41">
        <v>909.72734</v>
      </c>
      <c r="X51" s="41">
        <v>864.09734</v>
      </c>
      <c r="Y51" s="41">
        <v>1021.60734</v>
      </c>
    </row>
    <row r="52" spans="1:25" ht="15.75" customHeight="1">
      <c r="A52" s="40">
        <f t="shared" si="0"/>
        <v>44492</v>
      </c>
      <c r="B52" s="41">
        <v>939.77734</v>
      </c>
      <c r="C52" s="41">
        <v>886.64734</v>
      </c>
      <c r="D52" s="41">
        <v>872.91734</v>
      </c>
      <c r="E52" s="41">
        <v>887.12734</v>
      </c>
      <c r="F52" s="41">
        <v>887.15734</v>
      </c>
      <c r="G52" s="41">
        <v>914.13734</v>
      </c>
      <c r="H52" s="41">
        <v>864.77734</v>
      </c>
      <c r="I52" s="41">
        <v>864.68734</v>
      </c>
      <c r="J52" s="41">
        <v>865.02734</v>
      </c>
      <c r="K52" s="41">
        <v>864.81734</v>
      </c>
      <c r="L52" s="41">
        <v>864.81734</v>
      </c>
      <c r="M52" s="41">
        <v>902.66734</v>
      </c>
      <c r="N52" s="41">
        <v>955.49734</v>
      </c>
      <c r="O52" s="41">
        <v>928.08734</v>
      </c>
      <c r="P52" s="41">
        <v>883.20734</v>
      </c>
      <c r="Q52" s="41">
        <v>970.77734</v>
      </c>
      <c r="R52" s="41">
        <v>995.90734</v>
      </c>
      <c r="S52" s="41">
        <v>1084.68734</v>
      </c>
      <c r="T52" s="41">
        <v>1121.69734</v>
      </c>
      <c r="U52" s="41">
        <v>968.29734</v>
      </c>
      <c r="V52" s="41">
        <v>952.69734</v>
      </c>
      <c r="W52" s="41">
        <v>913.78734</v>
      </c>
      <c r="X52" s="41">
        <v>864.28734</v>
      </c>
      <c r="Y52" s="41">
        <v>963.32734</v>
      </c>
    </row>
    <row r="53" spans="1:25" ht="15.75" customHeight="1">
      <c r="A53" s="40">
        <f t="shared" si="0"/>
        <v>44493</v>
      </c>
      <c r="B53" s="41">
        <v>906.94734</v>
      </c>
      <c r="C53" s="41">
        <v>865.31734</v>
      </c>
      <c r="D53" s="41">
        <v>871.14734</v>
      </c>
      <c r="E53" s="41">
        <v>865.45734</v>
      </c>
      <c r="F53" s="41">
        <v>865.45734</v>
      </c>
      <c r="G53" s="41">
        <v>907.44734</v>
      </c>
      <c r="H53" s="41">
        <v>868.70734</v>
      </c>
      <c r="I53" s="41">
        <v>908.35734</v>
      </c>
      <c r="J53" s="41">
        <v>874.74734</v>
      </c>
      <c r="K53" s="41">
        <v>885.64734</v>
      </c>
      <c r="L53" s="41">
        <v>874.09734</v>
      </c>
      <c r="M53" s="41">
        <v>865.05734</v>
      </c>
      <c r="N53" s="41">
        <v>870.30734</v>
      </c>
      <c r="O53" s="41">
        <v>874.48734</v>
      </c>
      <c r="P53" s="41">
        <v>865.13734</v>
      </c>
      <c r="Q53" s="41">
        <v>892.61734</v>
      </c>
      <c r="R53" s="41">
        <v>926.15734</v>
      </c>
      <c r="S53" s="41">
        <v>1095.93734</v>
      </c>
      <c r="T53" s="41">
        <v>1180.49734</v>
      </c>
      <c r="U53" s="41">
        <v>1048.2973399999998</v>
      </c>
      <c r="V53" s="41">
        <v>992.41734</v>
      </c>
      <c r="W53" s="41">
        <v>962.00734</v>
      </c>
      <c r="X53" s="41">
        <v>873.55734</v>
      </c>
      <c r="Y53" s="41">
        <v>956.93734</v>
      </c>
    </row>
    <row r="54" spans="1:25" ht="15.75" customHeight="1">
      <c r="A54" s="40">
        <f t="shared" si="0"/>
        <v>44494</v>
      </c>
      <c r="B54" s="41">
        <v>892.31734</v>
      </c>
      <c r="C54" s="41">
        <v>865.37734</v>
      </c>
      <c r="D54" s="41">
        <v>869.47734</v>
      </c>
      <c r="E54" s="41">
        <v>865.45734</v>
      </c>
      <c r="F54" s="41">
        <v>865.45734</v>
      </c>
      <c r="G54" s="41">
        <v>903.00734</v>
      </c>
      <c r="H54" s="41">
        <v>896.32734</v>
      </c>
      <c r="I54" s="41">
        <v>1052.0673399999998</v>
      </c>
      <c r="J54" s="41">
        <v>987.83734</v>
      </c>
      <c r="K54" s="41">
        <v>1035.8573399999998</v>
      </c>
      <c r="L54" s="41">
        <v>1058.74734</v>
      </c>
      <c r="M54" s="41">
        <v>1037.95734</v>
      </c>
      <c r="N54" s="41">
        <v>994.16734</v>
      </c>
      <c r="O54" s="41">
        <v>974.40734</v>
      </c>
      <c r="P54" s="41">
        <v>905.13734</v>
      </c>
      <c r="Q54" s="41">
        <v>1022.45734</v>
      </c>
      <c r="R54" s="41">
        <v>1051.5673399999998</v>
      </c>
      <c r="S54" s="41">
        <v>1088.44734</v>
      </c>
      <c r="T54" s="41">
        <v>1141.43734</v>
      </c>
      <c r="U54" s="41">
        <v>998.91734</v>
      </c>
      <c r="V54" s="41">
        <v>960.06734</v>
      </c>
      <c r="W54" s="41">
        <v>942.37734</v>
      </c>
      <c r="X54" s="41">
        <v>863.24734</v>
      </c>
      <c r="Y54" s="41">
        <v>977.88734</v>
      </c>
    </row>
    <row r="55" spans="1:25" ht="15.75" customHeight="1">
      <c r="A55" s="40">
        <f t="shared" si="0"/>
        <v>44495</v>
      </c>
      <c r="B55" s="41">
        <v>913.62734</v>
      </c>
      <c r="C55" s="41">
        <v>879.11734</v>
      </c>
      <c r="D55" s="41">
        <v>872.88734</v>
      </c>
      <c r="E55" s="41">
        <v>883.80734</v>
      </c>
      <c r="F55" s="41">
        <v>891.62734</v>
      </c>
      <c r="G55" s="41">
        <v>933.20734</v>
      </c>
      <c r="H55" s="41">
        <v>952.54734</v>
      </c>
      <c r="I55" s="41">
        <v>1088.0273399999999</v>
      </c>
      <c r="J55" s="41">
        <v>1065.45734</v>
      </c>
      <c r="K55" s="41">
        <v>1098.3373399999998</v>
      </c>
      <c r="L55" s="41">
        <v>1128.3473399999998</v>
      </c>
      <c r="M55" s="41">
        <v>1134.0973399999998</v>
      </c>
      <c r="N55" s="41">
        <v>1135.7973399999998</v>
      </c>
      <c r="O55" s="41">
        <v>1145.38734</v>
      </c>
      <c r="P55" s="41">
        <v>1123.7873399999999</v>
      </c>
      <c r="Q55" s="41">
        <v>1128.0573399999998</v>
      </c>
      <c r="R55" s="41">
        <v>1144.0873399999998</v>
      </c>
      <c r="S55" s="41">
        <v>1137.45734</v>
      </c>
      <c r="T55" s="41">
        <v>1222.5673399999998</v>
      </c>
      <c r="U55" s="41">
        <v>1113.18734</v>
      </c>
      <c r="V55" s="41">
        <v>1077.3773399999998</v>
      </c>
      <c r="W55" s="41">
        <v>1037.22734</v>
      </c>
      <c r="X55" s="41">
        <v>957.89734</v>
      </c>
      <c r="Y55" s="41">
        <v>974.79734</v>
      </c>
    </row>
    <row r="56" spans="1:25" ht="15.75" customHeight="1">
      <c r="A56" s="40">
        <f t="shared" si="0"/>
        <v>44496</v>
      </c>
      <c r="B56" s="41">
        <v>911.24734</v>
      </c>
      <c r="C56" s="41">
        <v>877.94734</v>
      </c>
      <c r="D56" s="41">
        <v>871.23734</v>
      </c>
      <c r="E56" s="41">
        <v>879.97734</v>
      </c>
      <c r="F56" s="41">
        <v>889.43734</v>
      </c>
      <c r="G56" s="41">
        <v>916.00734</v>
      </c>
      <c r="H56" s="41">
        <v>937.27734</v>
      </c>
      <c r="I56" s="41">
        <v>1074.1073399999998</v>
      </c>
      <c r="J56" s="41">
        <v>1041.6273399999998</v>
      </c>
      <c r="K56" s="41">
        <v>1075.93734</v>
      </c>
      <c r="L56" s="41">
        <v>1108.3373399999998</v>
      </c>
      <c r="M56" s="41">
        <v>1119.66734</v>
      </c>
      <c r="N56" s="41">
        <v>1111.96734</v>
      </c>
      <c r="O56" s="41">
        <v>1125.71734</v>
      </c>
      <c r="P56" s="41">
        <v>1096.7573399999999</v>
      </c>
      <c r="Q56" s="41">
        <v>1100.47734</v>
      </c>
      <c r="R56" s="41">
        <v>1110.3073399999998</v>
      </c>
      <c r="S56" s="41">
        <v>1136.23734</v>
      </c>
      <c r="T56" s="41">
        <v>1195.3373399999998</v>
      </c>
      <c r="U56" s="41">
        <v>1094.6273399999998</v>
      </c>
      <c r="V56" s="41">
        <v>1074.0373399999999</v>
      </c>
      <c r="W56" s="41">
        <v>1037.90734</v>
      </c>
      <c r="X56" s="41">
        <v>956.20734</v>
      </c>
      <c r="Y56" s="41">
        <v>983.30734</v>
      </c>
    </row>
    <row r="57" spans="1:25" ht="15.75" customHeight="1">
      <c r="A57" s="40">
        <f t="shared" si="0"/>
        <v>44497</v>
      </c>
      <c r="B57" s="41">
        <v>900.83734</v>
      </c>
      <c r="C57" s="41">
        <v>875.85734</v>
      </c>
      <c r="D57" s="41">
        <v>869.23734</v>
      </c>
      <c r="E57" s="41">
        <v>865.28734</v>
      </c>
      <c r="F57" s="41">
        <v>865.34734</v>
      </c>
      <c r="G57" s="41">
        <v>895.76734</v>
      </c>
      <c r="H57" s="41">
        <v>897.30734</v>
      </c>
      <c r="I57" s="41">
        <v>1039.2873399999999</v>
      </c>
      <c r="J57" s="41">
        <v>989.01734</v>
      </c>
      <c r="K57" s="41">
        <v>1033.71734</v>
      </c>
      <c r="L57" s="41">
        <v>1097.43734</v>
      </c>
      <c r="M57" s="41">
        <v>1071.42734</v>
      </c>
      <c r="N57" s="41">
        <v>1021.32734</v>
      </c>
      <c r="O57" s="41">
        <v>1001.94734</v>
      </c>
      <c r="P57" s="41">
        <v>987.46734</v>
      </c>
      <c r="Q57" s="41">
        <v>1045.3373399999998</v>
      </c>
      <c r="R57" s="41">
        <v>1085.6173399999998</v>
      </c>
      <c r="S57" s="41">
        <v>1084.18734</v>
      </c>
      <c r="T57" s="41">
        <v>1187.5573399999998</v>
      </c>
      <c r="U57" s="41">
        <v>1069.21734</v>
      </c>
      <c r="V57" s="41">
        <v>999.89734</v>
      </c>
      <c r="W57" s="41">
        <v>989.25734</v>
      </c>
      <c r="X57" s="41">
        <v>872.59734</v>
      </c>
      <c r="Y57" s="41">
        <v>984.72734</v>
      </c>
    </row>
    <row r="58" spans="1:25" ht="15.75" customHeight="1">
      <c r="A58" s="40">
        <f t="shared" si="0"/>
        <v>44498</v>
      </c>
      <c r="B58" s="41">
        <v>898.97734</v>
      </c>
      <c r="C58" s="41">
        <v>871.42734</v>
      </c>
      <c r="D58" s="41">
        <v>865.51734</v>
      </c>
      <c r="E58" s="41">
        <v>865.42734</v>
      </c>
      <c r="F58" s="41">
        <v>865.43734</v>
      </c>
      <c r="G58" s="41">
        <v>891.37734</v>
      </c>
      <c r="H58" s="41">
        <v>876.41734</v>
      </c>
      <c r="I58" s="41">
        <v>1019.01734</v>
      </c>
      <c r="J58" s="41">
        <v>980.78734</v>
      </c>
      <c r="K58" s="41">
        <v>1032.8073399999998</v>
      </c>
      <c r="L58" s="41">
        <v>1080.93734</v>
      </c>
      <c r="M58" s="41">
        <v>1057.0773399999998</v>
      </c>
      <c r="N58" s="41">
        <v>1010.70734</v>
      </c>
      <c r="O58" s="41">
        <v>986.21734</v>
      </c>
      <c r="P58" s="41">
        <v>970.72734</v>
      </c>
      <c r="Q58" s="41">
        <v>1038.66734</v>
      </c>
      <c r="R58" s="41">
        <v>1069.1173399999998</v>
      </c>
      <c r="S58" s="41">
        <v>1072.94734</v>
      </c>
      <c r="T58" s="41">
        <v>1169.8173399999998</v>
      </c>
      <c r="U58" s="41">
        <v>1036.40734</v>
      </c>
      <c r="V58" s="41">
        <v>992.57734</v>
      </c>
      <c r="W58" s="41">
        <v>955.43734</v>
      </c>
      <c r="X58" s="41">
        <v>861.10734</v>
      </c>
      <c r="Y58" s="41">
        <v>978.71734</v>
      </c>
    </row>
    <row r="59" spans="1:25" ht="15.75" customHeight="1">
      <c r="A59" s="40">
        <f t="shared" si="0"/>
        <v>44499</v>
      </c>
      <c r="B59" s="41">
        <v>950.87905</v>
      </c>
      <c r="C59" s="41">
        <v>926.7890500000001</v>
      </c>
      <c r="D59" s="41">
        <v>903.73905</v>
      </c>
      <c r="E59" s="41">
        <v>889.63905</v>
      </c>
      <c r="F59" s="41">
        <v>887.74905</v>
      </c>
      <c r="G59" s="41">
        <v>923.67905</v>
      </c>
      <c r="H59" s="41">
        <v>905.11905</v>
      </c>
      <c r="I59" s="41">
        <v>953.62905</v>
      </c>
      <c r="J59" s="41">
        <v>950.36905</v>
      </c>
      <c r="K59" s="41">
        <v>946.53905</v>
      </c>
      <c r="L59" s="41">
        <v>967.26905</v>
      </c>
      <c r="M59" s="41">
        <v>975.67905</v>
      </c>
      <c r="N59" s="41">
        <v>987.50905</v>
      </c>
      <c r="O59" s="41">
        <v>975.0990499999999</v>
      </c>
      <c r="P59" s="41">
        <v>942.78905</v>
      </c>
      <c r="Q59" s="41">
        <v>992.18905</v>
      </c>
      <c r="R59" s="41">
        <v>1021.56905</v>
      </c>
      <c r="S59" s="41">
        <v>1143.7690499999999</v>
      </c>
      <c r="T59" s="41">
        <v>1220.2890499999999</v>
      </c>
      <c r="U59" s="41">
        <v>1108.72905</v>
      </c>
      <c r="V59" s="41">
        <v>1053.1190499999998</v>
      </c>
      <c r="W59" s="41">
        <v>1033.6390499999998</v>
      </c>
      <c r="X59" s="41">
        <v>920.8490499999999</v>
      </c>
      <c r="Y59" s="41">
        <v>991.79905</v>
      </c>
    </row>
    <row r="60" spans="1:25" ht="15.75" customHeight="1">
      <c r="A60" s="40">
        <f t="shared" si="0"/>
        <v>44500</v>
      </c>
      <c r="B60" s="46">
        <v>892.90905</v>
      </c>
      <c r="C60" s="46">
        <v>871.29905</v>
      </c>
      <c r="D60" s="46">
        <v>861.86905</v>
      </c>
      <c r="E60" s="46">
        <v>861.90905</v>
      </c>
      <c r="F60" s="46">
        <v>879.27905</v>
      </c>
      <c r="G60" s="46">
        <v>869.53905</v>
      </c>
      <c r="H60" s="46">
        <v>922.9790499999999</v>
      </c>
      <c r="I60" s="46">
        <v>981.86905</v>
      </c>
      <c r="J60" s="46">
        <v>981.86905</v>
      </c>
      <c r="K60" s="46">
        <v>1016.55905</v>
      </c>
      <c r="L60" s="46">
        <v>1032.1090499999998</v>
      </c>
      <c r="M60" s="46">
        <v>1051.6190499999998</v>
      </c>
      <c r="N60" s="46">
        <v>1049.7890499999999</v>
      </c>
      <c r="O60" s="46">
        <v>1046.5190499999999</v>
      </c>
      <c r="P60" s="46">
        <v>1063.1690499999997</v>
      </c>
      <c r="Q60" s="46">
        <v>1064.49905</v>
      </c>
      <c r="R60" s="46">
        <v>1134.5790499999998</v>
      </c>
      <c r="S60" s="46">
        <v>1139.44905</v>
      </c>
      <c r="T60" s="46">
        <v>1028.92905</v>
      </c>
      <c r="U60" s="46">
        <v>998.88905</v>
      </c>
      <c r="V60" s="46">
        <v>998.88905</v>
      </c>
      <c r="W60" s="46">
        <v>958.66905</v>
      </c>
      <c r="X60" s="46">
        <v>860.90905</v>
      </c>
      <c r="Y60" s="46">
        <v>956.9590499999999</v>
      </c>
    </row>
    <row r="61" spans="1:25" ht="15.75" customHeight="1">
      <c r="A61" s="36" t="s">
        <v>73</v>
      </c>
      <c r="B61" s="37"/>
      <c r="C61" s="39" t="s">
        <v>103</v>
      </c>
      <c r="D61" s="37"/>
      <c r="E61" s="37"/>
      <c r="F61" s="37"/>
      <c r="G61" s="37"/>
      <c r="H61" s="37"/>
      <c r="I61" s="37"/>
      <c r="J61" s="37"/>
      <c r="K61" s="37"/>
      <c r="L61" s="37"/>
      <c r="M61" s="37"/>
      <c r="N61" s="37"/>
      <c r="O61" s="37"/>
      <c r="P61" s="37"/>
      <c r="R61" s="37"/>
      <c r="T61" s="37"/>
      <c r="V61" s="37"/>
      <c r="X61" s="37"/>
      <c r="Y61" s="37"/>
    </row>
    <row r="62" spans="1:25" ht="15.75" customHeight="1">
      <c r="A62" s="36" t="s">
        <v>75</v>
      </c>
      <c r="B62" s="37"/>
      <c r="C62" s="37"/>
      <c r="D62" s="37"/>
      <c r="E62" s="37"/>
      <c r="F62" s="37"/>
      <c r="G62" s="39" t="str">
        <f>G25</f>
        <v>до 670 кВт</v>
      </c>
      <c r="H62" s="37"/>
      <c r="I62" s="37"/>
      <c r="J62" s="37"/>
      <c r="K62" s="37"/>
      <c r="L62" s="37"/>
      <c r="M62" s="37"/>
      <c r="N62" s="37"/>
      <c r="O62" s="37"/>
      <c r="P62" s="37"/>
      <c r="Q62" s="37"/>
      <c r="R62" s="37"/>
      <c r="S62" s="37"/>
      <c r="T62" s="37"/>
      <c r="U62" s="37"/>
      <c r="V62" s="37"/>
      <c r="W62" s="37"/>
      <c r="X62" s="37"/>
      <c r="Y62" s="37"/>
    </row>
    <row r="63" spans="1:25" ht="15.75" customHeight="1">
      <c r="A63" s="89" t="s">
        <v>77</v>
      </c>
      <c r="B63" s="92" t="s">
        <v>78</v>
      </c>
      <c r="C63" s="93"/>
      <c r="D63" s="93"/>
      <c r="E63" s="93"/>
      <c r="F63" s="93"/>
      <c r="G63" s="93"/>
      <c r="H63" s="93"/>
      <c r="I63" s="93"/>
      <c r="J63" s="93"/>
      <c r="K63" s="93"/>
      <c r="L63" s="93"/>
      <c r="M63" s="93"/>
      <c r="N63" s="93"/>
      <c r="O63" s="93"/>
      <c r="P63" s="93"/>
      <c r="Q63" s="93"/>
      <c r="R63" s="93"/>
      <c r="S63" s="93"/>
      <c r="T63" s="93"/>
      <c r="U63" s="93"/>
      <c r="V63" s="93"/>
      <c r="W63" s="93"/>
      <c r="X63" s="93"/>
      <c r="Y63" s="94"/>
    </row>
    <row r="64" spans="1:25" ht="15.75" customHeight="1">
      <c r="A64" s="90"/>
      <c r="B64" s="95"/>
      <c r="C64" s="96"/>
      <c r="D64" s="96"/>
      <c r="E64" s="96"/>
      <c r="F64" s="96"/>
      <c r="G64" s="96"/>
      <c r="H64" s="96"/>
      <c r="I64" s="96"/>
      <c r="J64" s="96"/>
      <c r="K64" s="96"/>
      <c r="L64" s="96"/>
      <c r="M64" s="96"/>
      <c r="N64" s="96"/>
      <c r="O64" s="96"/>
      <c r="P64" s="96"/>
      <c r="Q64" s="96"/>
      <c r="R64" s="96"/>
      <c r="S64" s="96"/>
      <c r="T64" s="96"/>
      <c r="U64" s="96"/>
      <c r="V64" s="96"/>
      <c r="W64" s="96"/>
      <c r="X64" s="96"/>
      <c r="Y64" s="97"/>
    </row>
    <row r="65" spans="1:25" ht="15.75" customHeight="1">
      <c r="A65" s="90"/>
      <c r="B65" s="87" t="s">
        <v>79</v>
      </c>
      <c r="C65" s="87" t="s">
        <v>80</v>
      </c>
      <c r="D65" s="87" t="s">
        <v>81</v>
      </c>
      <c r="E65" s="87" t="s">
        <v>82</v>
      </c>
      <c r="F65" s="87" t="s">
        <v>83</v>
      </c>
      <c r="G65" s="87" t="s">
        <v>84</v>
      </c>
      <c r="H65" s="87" t="s">
        <v>85</v>
      </c>
      <c r="I65" s="87" t="s">
        <v>86</v>
      </c>
      <c r="J65" s="87" t="s">
        <v>87</v>
      </c>
      <c r="K65" s="87" t="s">
        <v>88</v>
      </c>
      <c r="L65" s="87" t="s">
        <v>89</v>
      </c>
      <c r="M65" s="87" t="s">
        <v>90</v>
      </c>
      <c r="N65" s="87" t="s">
        <v>91</v>
      </c>
      <c r="O65" s="87" t="s">
        <v>92</v>
      </c>
      <c r="P65" s="87" t="s">
        <v>93</v>
      </c>
      <c r="Q65" s="87" t="s">
        <v>94</v>
      </c>
      <c r="R65" s="87" t="s">
        <v>95</v>
      </c>
      <c r="S65" s="87" t="s">
        <v>96</v>
      </c>
      <c r="T65" s="87" t="s">
        <v>97</v>
      </c>
      <c r="U65" s="87" t="s">
        <v>98</v>
      </c>
      <c r="V65" s="87" t="s">
        <v>99</v>
      </c>
      <c r="W65" s="87" t="s">
        <v>100</v>
      </c>
      <c r="X65" s="87" t="s">
        <v>101</v>
      </c>
      <c r="Y65" s="87" t="s">
        <v>102</v>
      </c>
    </row>
    <row r="66" spans="1:25" ht="15.75" customHeight="1">
      <c r="A66" s="91"/>
      <c r="B66" s="88"/>
      <c r="C66" s="88"/>
      <c r="D66" s="88"/>
      <c r="E66" s="88"/>
      <c r="F66" s="88"/>
      <c r="G66" s="88"/>
      <c r="H66" s="88"/>
      <c r="I66" s="88"/>
      <c r="J66" s="88"/>
      <c r="K66" s="88"/>
      <c r="L66" s="88"/>
      <c r="M66" s="88"/>
      <c r="N66" s="88"/>
      <c r="O66" s="88"/>
      <c r="P66" s="88"/>
      <c r="Q66" s="88"/>
      <c r="R66" s="88"/>
      <c r="S66" s="88"/>
      <c r="T66" s="88"/>
      <c r="U66" s="88"/>
      <c r="V66" s="88"/>
      <c r="W66" s="88"/>
      <c r="X66" s="88"/>
      <c r="Y66" s="88"/>
    </row>
    <row r="67" spans="1:25" ht="15.75" customHeight="1">
      <c r="A67" s="40">
        <f>A30</f>
        <v>44470</v>
      </c>
      <c r="B67" s="41">
        <v>865.6839200000001</v>
      </c>
      <c r="C67" s="41">
        <v>864.4039200000001</v>
      </c>
      <c r="D67" s="41">
        <v>864.09392</v>
      </c>
      <c r="E67" s="41">
        <v>863.98392</v>
      </c>
      <c r="F67" s="41">
        <v>864.0239200000001</v>
      </c>
      <c r="G67" s="41">
        <v>864.21392</v>
      </c>
      <c r="H67" s="41">
        <v>862.2739200000001</v>
      </c>
      <c r="I67" s="41">
        <v>918.22392</v>
      </c>
      <c r="J67" s="41">
        <v>899.4339200000001</v>
      </c>
      <c r="K67" s="41">
        <v>933.0339200000001</v>
      </c>
      <c r="L67" s="41">
        <v>961.6439200000001</v>
      </c>
      <c r="M67" s="41">
        <v>984.5339200000001</v>
      </c>
      <c r="N67" s="41">
        <v>997.0439200000001</v>
      </c>
      <c r="O67" s="41">
        <v>985.6539200000001</v>
      </c>
      <c r="P67" s="41">
        <v>955.59392</v>
      </c>
      <c r="Q67" s="41">
        <v>948.5439200000001</v>
      </c>
      <c r="R67" s="41">
        <v>933.83392</v>
      </c>
      <c r="S67" s="41">
        <v>871.6639200000001</v>
      </c>
      <c r="T67" s="41">
        <v>1040.73392</v>
      </c>
      <c r="U67" s="41">
        <v>916.6539200000001</v>
      </c>
      <c r="V67" s="41">
        <v>895.8739200000001</v>
      </c>
      <c r="W67" s="41">
        <v>864.0139200000001</v>
      </c>
      <c r="X67" s="41">
        <v>864.21392</v>
      </c>
      <c r="Y67" s="41">
        <v>958.94392</v>
      </c>
    </row>
    <row r="68" spans="1:25" ht="15.75" customHeight="1">
      <c r="A68" s="40">
        <f>A67+1</f>
        <v>44471</v>
      </c>
      <c r="B68" s="41">
        <v>868.59392</v>
      </c>
      <c r="C68" s="41">
        <v>865.2639200000001</v>
      </c>
      <c r="D68" s="41">
        <v>865.2639200000001</v>
      </c>
      <c r="E68" s="41">
        <v>865.2839200000001</v>
      </c>
      <c r="F68" s="41">
        <v>865.23392</v>
      </c>
      <c r="G68" s="41">
        <v>865.1639200000001</v>
      </c>
      <c r="H68" s="41">
        <v>864.34392</v>
      </c>
      <c r="I68" s="41">
        <v>941.6439200000001</v>
      </c>
      <c r="J68" s="41">
        <v>903.0239200000001</v>
      </c>
      <c r="K68" s="41">
        <v>953.61392</v>
      </c>
      <c r="L68" s="41">
        <v>998.6639200000001</v>
      </c>
      <c r="M68" s="41">
        <v>1023.8039200000001</v>
      </c>
      <c r="N68" s="41">
        <v>1030.41392</v>
      </c>
      <c r="O68" s="41">
        <v>1019.6739200000001</v>
      </c>
      <c r="P68" s="41">
        <v>976.82392</v>
      </c>
      <c r="Q68" s="41">
        <v>960.3039200000001</v>
      </c>
      <c r="R68" s="41">
        <v>944.83392</v>
      </c>
      <c r="S68" s="41">
        <v>863.36392</v>
      </c>
      <c r="T68" s="41">
        <v>1090.49392</v>
      </c>
      <c r="U68" s="41">
        <v>930.0139200000001</v>
      </c>
      <c r="V68" s="41">
        <v>868.59392</v>
      </c>
      <c r="W68" s="41">
        <v>861.56392</v>
      </c>
      <c r="X68" s="41">
        <v>862.1839200000001</v>
      </c>
      <c r="Y68" s="41">
        <v>970.70392</v>
      </c>
    </row>
    <row r="69" spans="1:25" ht="15.75" customHeight="1">
      <c r="A69" s="40">
        <f aca="true" t="shared" si="1" ref="A69:A97">A68+1</f>
        <v>44472</v>
      </c>
      <c r="B69" s="41">
        <v>873.19392</v>
      </c>
      <c r="C69" s="41">
        <v>865.4139200000001</v>
      </c>
      <c r="D69" s="41">
        <v>865.44392</v>
      </c>
      <c r="E69" s="41">
        <v>865.46392</v>
      </c>
      <c r="F69" s="41">
        <v>865.44392</v>
      </c>
      <c r="G69" s="41">
        <v>867.58392</v>
      </c>
      <c r="H69" s="41">
        <v>864.6539200000001</v>
      </c>
      <c r="I69" s="41">
        <v>934.0339200000001</v>
      </c>
      <c r="J69" s="41">
        <v>914.1639200000001</v>
      </c>
      <c r="K69" s="41">
        <v>1003.61392</v>
      </c>
      <c r="L69" s="41">
        <v>1029.3039199999998</v>
      </c>
      <c r="M69" s="41">
        <v>1039.95392</v>
      </c>
      <c r="N69" s="41">
        <v>1047.2939199999998</v>
      </c>
      <c r="O69" s="41">
        <v>1057.99392</v>
      </c>
      <c r="P69" s="41">
        <v>1014.5439200000001</v>
      </c>
      <c r="Q69" s="41">
        <v>1033.8739199999998</v>
      </c>
      <c r="R69" s="41">
        <v>1051.0639199999998</v>
      </c>
      <c r="S69" s="41">
        <v>1032.0639199999998</v>
      </c>
      <c r="T69" s="41">
        <v>1168.44392</v>
      </c>
      <c r="U69" s="41">
        <v>1069.8439199999998</v>
      </c>
      <c r="V69" s="41">
        <v>873.19392</v>
      </c>
      <c r="W69" s="41">
        <v>999.06392</v>
      </c>
      <c r="X69" s="41">
        <v>872.86392</v>
      </c>
      <c r="Y69" s="41">
        <v>958.1839200000001</v>
      </c>
    </row>
    <row r="70" spans="1:25" ht="15.75" customHeight="1">
      <c r="A70" s="40">
        <f t="shared" si="1"/>
        <v>44473</v>
      </c>
      <c r="B70" s="41">
        <v>872.0139200000001</v>
      </c>
      <c r="C70" s="41">
        <v>865.34392</v>
      </c>
      <c r="D70" s="41">
        <v>865.45392</v>
      </c>
      <c r="E70" s="41">
        <v>865.4139200000001</v>
      </c>
      <c r="F70" s="41">
        <v>865.31392</v>
      </c>
      <c r="G70" s="41">
        <v>867.47392</v>
      </c>
      <c r="H70" s="41">
        <v>863.97392</v>
      </c>
      <c r="I70" s="41">
        <v>968.95392</v>
      </c>
      <c r="J70" s="41">
        <v>943.5139200000001</v>
      </c>
      <c r="K70" s="41">
        <v>994.3739200000001</v>
      </c>
      <c r="L70" s="41">
        <v>1020.96392</v>
      </c>
      <c r="M70" s="41">
        <v>1028.8339199999998</v>
      </c>
      <c r="N70" s="41">
        <v>1018.47392</v>
      </c>
      <c r="O70" s="41">
        <v>1028.99392</v>
      </c>
      <c r="P70" s="41">
        <v>1001.82392</v>
      </c>
      <c r="Q70" s="41">
        <v>1006.5239200000001</v>
      </c>
      <c r="R70" s="41">
        <v>1025.64392</v>
      </c>
      <c r="S70" s="41">
        <v>1003.4939200000001</v>
      </c>
      <c r="T70" s="41">
        <v>1101.1639199999997</v>
      </c>
      <c r="U70" s="41">
        <v>1023.34392</v>
      </c>
      <c r="V70" s="41">
        <v>872.0139200000001</v>
      </c>
      <c r="W70" s="41">
        <v>974.72392</v>
      </c>
      <c r="X70" s="41">
        <v>873.31392</v>
      </c>
      <c r="Y70" s="41">
        <v>934.1639200000001</v>
      </c>
    </row>
    <row r="71" spans="1:25" ht="15.75" customHeight="1">
      <c r="A71" s="40">
        <f t="shared" si="1"/>
        <v>44474</v>
      </c>
      <c r="B71" s="41">
        <v>869.5139200000001</v>
      </c>
      <c r="C71" s="41">
        <v>865.6639200000001</v>
      </c>
      <c r="D71" s="41">
        <v>865.6339200000001</v>
      </c>
      <c r="E71" s="41">
        <v>865.60392</v>
      </c>
      <c r="F71" s="41">
        <v>865.58392</v>
      </c>
      <c r="G71" s="41">
        <v>867.84392</v>
      </c>
      <c r="H71" s="41">
        <v>865.0339200000001</v>
      </c>
      <c r="I71" s="41">
        <v>974.82392</v>
      </c>
      <c r="J71" s="41">
        <v>944.45392</v>
      </c>
      <c r="K71" s="41">
        <v>1000.45392</v>
      </c>
      <c r="L71" s="41">
        <v>1023.1539200000001</v>
      </c>
      <c r="M71" s="41">
        <v>1031.7639199999999</v>
      </c>
      <c r="N71" s="41">
        <v>1039.70392</v>
      </c>
      <c r="O71" s="41">
        <v>1029.6139199999998</v>
      </c>
      <c r="P71" s="41">
        <v>1005.1639200000001</v>
      </c>
      <c r="Q71" s="41">
        <v>1006.8939200000001</v>
      </c>
      <c r="R71" s="41">
        <v>1017.3939200000001</v>
      </c>
      <c r="S71" s="41">
        <v>996.6339200000001</v>
      </c>
      <c r="T71" s="41">
        <v>1098.73392</v>
      </c>
      <c r="U71" s="41">
        <v>1021.9039200000001</v>
      </c>
      <c r="V71" s="41">
        <v>869.5139200000001</v>
      </c>
      <c r="W71" s="41">
        <v>963.71392</v>
      </c>
      <c r="X71" s="41">
        <v>868.1439200000001</v>
      </c>
      <c r="Y71" s="41">
        <v>925.3839200000001</v>
      </c>
    </row>
    <row r="72" spans="1:25" ht="15.75" customHeight="1">
      <c r="A72" s="40">
        <f t="shared" si="1"/>
        <v>44475</v>
      </c>
      <c r="B72" s="41">
        <v>878.1839200000001</v>
      </c>
      <c r="C72" s="41">
        <v>868.1339200000001</v>
      </c>
      <c r="D72" s="41">
        <v>866.0239200000001</v>
      </c>
      <c r="E72" s="41">
        <v>864.85392</v>
      </c>
      <c r="F72" s="41">
        <v>869.2639200000001</v>
      </c>
      <c r="G72" s="41">
        <v>875.1539200000001</v>
      </c>
      <c r="H72" s="41">
        <v>864.83392</v>
      </c>
      <c r="I72" s="41">
        <v>879.73392</v>
      </c>
      <c r="J72" s="41">
        <v>900.5539200000001</v>
      </c>
      <c r="K72" s="41">
        <v>982.82392</v>
      </c>
      <c r="L72" s="41">
        <v>1001.1239200000001</v>
      </c>
      <c r="M72" s="41">
        <v>1002.7939200000001</v>
      </c>
      <c r="N72" s="41">
        <v>1003.1539200000001</v>
      </c>
      <c r="O72" s="41">
        <v>928.98392</v>
      </c>
      <c r="P72" s="41">
        <v>922.7539200000001</v>
      </c>
      <c r="Q72" s="41">
        <v>929.3039200000001</v>
      </c>
      <c r="R72" s="41">
        <v>1023.32392</v>
      </c>
      <c r="S72" s="41">
        <v>1012.83392</v>
      </c>
      <c r="T72" s="41">
        <v>1100.3539199999998</v>
      </c>
      <c r="U72" s="41">
        <v>1036.95392</v>
      </c>
      <c r="V72" s="41">
        <v>878.1839200000001</v>
      </c>
      <c r="W72" s="41">
        <v>993.56392</v>
      </c>
      <c r="X72" s="41">
        <v>907.7839200000001</v>
      </c>
      <c r="Y72" s="41">
        <v>895.5539200000001</v>
      </c>
    </row>
    <row r="73" spans="1:25" ht="15.75" customHeight="1">
      <c r="A73" s="40">
        <f t="shared" si="1"/>
        <v>44476</v>
      </c>
      <c r="B73" s="41">
        <v>870.23392</v>
      </c>
      <c r="C73" s="41">
        <v>864.69392</v>
      </c>
      <c r="D73" s="41">
        <v>863.9239200000001</v>
      </c>
      <c r="E73" s="41">
        <v>860.4339200000001</v>
      </c>
      <c r="F73" s="41">
        <v>865.2939200000001</v>
      </c>
      <c r="G73" s="41">
        <v>868.84392</v>
      </c>
      <c r="H73" s="41">
        <v>872.2539200000001</v>
      </c>
      <c r="I73" s="41">
        <v>898.07392</v>
      </c>
      <c r="J73" s="41">
        <v>895.09392</v>
      </c>
      <c r="K73" s="41">
        <v>910.1639200000001</v>
      </c>
      <c r="L73" s="41">
        <v>915.1239200000001</v>
      </c>
      <c r="M73" s="41">
        <v>912.71392</v>
      </c>
      <c r="N73" s="41">
        <v>908.19392</v>
      </c>
      <c r="O73" s="41">
        <v>901.2839200000001</v>
      </c>
      <c r="P73" s="41">
        <v>905.2539200000001</v>
      </c>
      <c r="Q73" s="41">
        <v>909.2839200000001</v>
      </c>
      <c r="R73" s="41">
        <v>915.70392</v>
      </c>
      <c r="S73" s="41">
        <v>914.4239200000001</v>
      </c>
      <c r="T73" s="41">
        <v>1090.70392</v>
      </c>
      <c r="U73" s="41">
        <v>1015.6439200000001</v>
      </c>
      <c r="V73" s="41">
        <v>870.23392</v>
      </c>
      <c r="W73" s="41">
        <v>892.7439200000001</v>
      </c>
      <c r="X73" s="41">
        <v>872.73392</v>
      </c>
      <c r="Y73" s="41">
        <v>879.23392</v>
      </c>
    </row>
    <row r="74" spans="1:25" ht="15.75" customHeight="1">
      <c r="A74" s="40">
        <f t="shared" si="1"/>
        <v>44477</v>
      </c>
      <c r="B74" s="41">
        <v>872.59392</v>
      </c>
      <c r="C74" s="41">
        <v>866.21392</v>
      </c>
      <c r="D74" s="41">
        <v>865.0139200000001</v>
      </c>
      <c r="E74" s="41">
        <v>862.4039200000001</v>
      </c>
      <c r="F74" s="41">
        <v>866.82392</v>
      </c>
      <c r="G74" s="41">
        <v>879.5239200000001</v>
      </c>
      <c r="H74" s="41">
        <v>892.8039200000001</v>
      </c>
      <c r="I74" s="41">
        <v>976.33392</v>
      </c>
      <c r="J74" s="41">
        <v>960.5239200000001</v>
      </c>
      <c r="K74" s="41">
        <v>982.3039200000001</v>
      </c>
      <c r="L74" s="41">
        <v>1000.97392</v>
      </c>
      <c r="M74" s="41">
        <v>1002.8039200000001</v>
      </c>
      <c r="N74" s="41">
        <v>1002.61392</v>
      </c>
      <c r="O74" s="41">
        <v>1010.5339200000001</v>
      </c>
      <c r="P74" s="41">
        <v>992.5339200000001</v>
      </c>
      <c r="Q74" s="41">
        <v>996.34392</v>
      </c>
      <c r="R74" s="41">
        <v>1003.08392</v>
      </c>
      <c r="S74" s="41">
        <v>1043.2539199999999</v>
      </c>
      <c r="T74" s="41">
        <v>1109.46392</v>
      </c>
      <c r="U74" s="41">
        <v>1021.6739200000001</v>
      </c>
      <c r="V74" s="41">
        <v>872.59392</v>
      </c>
      <c r="W74" s="41">
        <v>975.6839200000001</v>
      </c>
      <c r="X74" s="41">
        <v>907.5139200000001</v>
      </c>
      <c r="Y74" s="41">
        <v>922.20392</v>
      </c>
    </row>
    <row r="75" spans="1:25" ht="15.75" customHeight="1">
      <c r="A75" s="40">
        <f t="shared" si="1"/>
        <v>44478</v>
      </c>
      <c r="B75" s="41">
        <v>897.71392</v>
      </c>
      <c r="C75" s="41">
        <v>877.5539200000001</v>
      </c>
      <c r="D75" s="41">
        <v>870.70392</v>
      </c>
      <c r="E75" s="41">
        <v>876.7739200000001</v>
      </c>
      <c r="F75" s="41">
        <v>875.5539200000001</v>
      </c>
      <c r="G75" s="41">
        <v>892.21392</v>
      </c>
      <c r="H75" s="41">
        <v>890.06392</v>
      </c>
      <c r="I75" s="41">
        <v>913.57392</v>
      </c>
      <c r="J75" s="41">
        <v>919.0039200000001</v>
      </c>
      <c r="K75" s="41">
        <v>950.57392</v>
      </c>
      <c r="L75" s="41">
        <v>961.7939200000001</v>
      </c>
      <c r="M75" s="41">
        <v>961.8739200000001</v>
      </c>
      <c r="N75" s="41">
        <v>955.21392</v>
      </c>
      <c r="O75" s="41">
        <v>937.69392</v>
      </c>
      <c r="P75" s="41">
        <v>937.82392</v>
      </c>
      <c r="Q75" s="41">
        <v>944.98392</v>
      </c>
      <c r="R75" s="41">
        <v>958.86392</v>
      </c>
      <c r="S75" s="41">
        <v>1062.71392</v>
      </c>
      <c r="T75" s="41">
        <v>1115.3939199999998</v>
      </c>
      <c r="U75" s="41">
        <v>1043.2539199999999</v>
      </c>
      <c r="V75" s="41">
        <v>897.71392</v>
      </c>
      <c r="W75" s="41">
        <v>919.21392</v>
      </c>
      <c r="X75" s="41">
        <v>886.94392</v>
      </c>
      <c r="Y75" s="41">
        <v>927.22392</v>
      </c>
    </row>
    <row r="76" spans="1:25" ht="15.75" customHeight="1">
      <c r="A76" s="40">
        <f t="shared" si="1"/>
        <v>44479</v>
      </c>
      <c r="B76" s="41">
        <v>914.3939200000001</v>
      </c>
      <c r="C76" s="41">
        <v>877.81392</v>
      </c>
      <c r="D76" s="41">
        <v>869.36392</v>
      </c>
      <c r="E76" s="41">
        <v>874.36392</v>
      </c>
      <c r="F76" s="41">
        <v>875.85392</v>
      </c>
      <c r="G76" s="41">
        <v>896.8839200000001</v>
      </c>
      <c r="H76" s="41">
        <v>885.71392</v>
      </c>
      <c r="I76" s="41">
        <v>965.47392</v>
      </c>
      <c r="J76" s="41">
        <v>948.7739200000001</v>
      </c>
      <c r="K76" s="41">
        <v>1015.45392</v>
      </c>
      <c r="L76" s="41">
        <v>1046.8939199999998</v>
      </c>
      <c r="M76" s="41">
        <v>1036.9139199999997</v>
      </c>
      <c r="N76" s="41">
        <v>1029.5939199999998</v>
      </c>
      <c r="O76" s="41">
        <v>1003.1539200000001</v>
      </c>
      <c r="P76" s="41">
        <v>1016.84392</v>
      </c>
      <c r="Q76" s="41">
        <v>1030.43392</v>
      </c>
      <c r="R76" s="41">
        <v>1042.1339199999998</v>
      </c>
      <c r="S76" s="41">
        <v>1041.5939199999998</v>
      </c>
      <c r="T76" s="41">
        <v>1137.6339199999998</v>
      </c>
      <c r="U76" s="41">
        <v>1055.19392</v>
      </c>
      <c r="V76" s="41">
        <v>914.3939200000001</v>
      </c>
      <c r="W76" s="41">
        <v>980.56392</v>
      </c>
      <c r="X76" s="41">
        <v>884.4939200000001</v>
      </c>
      <c r="Y76" s="41">
        <v>954.82392</v>
      </c>
    </row>
    <row r="77" spans="1:25" ht="15.75" customHeight="1">
      <c r="A77" s="40">
        <f t="shared" si="1"/>
        <v>44480</v>
      </c>
      <c r="B77" s="41">
        <v>927.6539200000001</v>
      </c>
      <c r="C77" s="41">
        <v>883.8739200000001</v>
      </c>
      <c r="D77" s="41">
        <v>871.35392</v>
      </c>
      <c r="E77" s="41">
        <v>881.2939200000001</v>
      </c>
      <c r="F77" s="41">
        <v>880.7639200000001</v>
      </c>
      <c r="G77" s="41">
        <v>918.1539200000001</v>
      </c>
      <c r="H77" s="41">
        <v>911.0139200000001</v>
      </c>
      <c r="I77" s="41">
        <v>1056.9039199999997</v>
      </c>
      <c r="J77" s="41">
        <v>1022.73392</v>
      </c>
      <c r="K77" s="41">
        <v>1082.0939199999998</v>
      </c>
      <c r="L77" s="41">
        <v>1116.7739199999999</v>
      </c>
      <c r="M77" s="41">
        <v>1110.22392</v>
      </c>
      <c r="N77" s="41">
        <v>1097.0239199999999</v>
      </c>
      <c r="O77" s="41">
        <v>1060.1639199999997</v>
      </c>
      <c r="P77" s="41">
        <v>1080.24392</v>
      </c>
      <c r="Q77" s="41">
        <v>1099.0039199999999</v>
      </c>
      <c r="R77" s="41">
        <v>1115.6039199999998</v>
      </c>
      <c r="S77" s="41">
        <v>1082.5139199999999</v>
      </c>
      <c r="T77" s="41">
        <v>1189.3339199999998</v>
      </c>
      <c r="U77" s="41">
        <v>1087.5039199999999</v>
      </c>
      <c r="V77" s="41">
        <v>927.6539200000001</v>
      </c>
      <c r="W77" s="41">
        <v>990.35392</v>
      </c>
      <c r="X77" s="41">
        <v>891.4039200000001</v>
      </c>
      <c r="Y77" s="41">
        <v>981.2639200000001</v>
      </c>
    </row>
    <row r="78" spans="1:25" ht="15.75" customHeight="1">
      <c r="A78" s="40">
        <f t="shared" si="1"/>
        <v>44481</v>
      </c>
      <c r="B78" s="41">
        <v>939.34392</v>
      </c>
      <c r="C78" s="41">
        <v>887.9139200000001</v>
      </c>
      <c r="D78" s="41">
        <v>872.57392</v>
      </c>
      <c r="E78" s="41">
        <v>884.8739200000001</v>
      </c>
      <c r="F78" s="41">
        <v>884.19392</v>
      </c>
      <c r="G78" s="41">
        <v>929.7639200000001</v>
      </c>
      <c r="H78" s="41">
        <v>918.84392</v>
      </c>
      <c r="I78" s="41">
        <v>1059.0139199999999</v>
      </c>
      <c r="J78" s="41">
        <v>1028.6039199999998</v>
      </c>
      <c r="K78" s="41">
        <v>1088.3539199999998</v>
      </c>
      <c r="L78" s="41">
        <v>1106.3639199999998</v>
      </c>
      <c r="M78" s="41">
        <v>1110.44392</v>
      </c>
      <c r="N78" s="41">
        <v>1087.8539199999998</v>
      </c>
      <c r="O78" s="41">
        <v>1053.2639199999999</v>
      </c>
      <c r="P78" s="41">
        <v>1072.2739199999999</v>
      </c>
      <c r="Q78" s="41">
        <v>1090.23392</v>
      </c>
      <c r="R78" s="41">
        <v>1106.5839199999998</v>
      </c>
      <c r="S78" s="41">
        <v>1080.1539199999997</v>
      </c>
      <c r="T78" s="41">
        <v>1157.71392</v>
      </c>
      <c r="U78" s="41">
        <v>1065.97392</v>
      </c>
      <c r="V78" s="41">
        <v>939.34392</v>
      </c>
      <c r="W78" s="41">
        <v>983.0539200000001</v>
      </c>
      <c r="X78" s="41">
        <v>887.82392</v>
      </c>
      <c r="Y78" s="41">
        <v>957.0139200000001</v>
      </c>
    </row>
    <row r="79" spans="1:25" ht="15.75" customHeight="1">
      <c r="A79" s="40">
        <f t="shared" si="1"/>
        <v>44482</v>
      </c>
      <c r="B79" s="41">
        <v>924.1239200000001</v>
      </c>
      <c r="C79" s="41">
        <v>874.2539200000001</v>
      </c>
      <c r="D79" s="41">
        <v>865.5339200000001</v>
      </c>
      <c r="E79" s="41">
        <v>873.10392</v>
      </c>
      <c r="F79" s="41">
        <v>873.5439200000001</v>
      </c>
      <c r="G79" s="41">
        <v>903.1739200000001</v>
      </c>
      <c r="H79" s="41">
        <v>864.82392</v>
      </c>
      <c r="I79" s="41">
        <v>865.0039200000001</v>
      </c>
      <c r="J79" s="41">
        <v>873.1339200000001</v>
      </c>
      <c r="K79" s="41">
        <v>873.4039200000001</v>
      </c>
      <c r="L79" s="41">
        <v>873.7639200000001</v>
      </c>
      <c r="M79" s="41">
        <v>947.8939200000001</v>
      </c>
      <c r="N79" s="41">
        <v>971.34392</v>
      </c>
      <c r="O79" s="41">
        <v>992.0139200000001</v>
      </c>
      <c r="P79" s="41">
        <v>945.6339200000001</v>
      </c>
      <c r="Q79" s="41">
        <v>966.35392</v>
      </c>
      <c r="R79" s="41">
        <v>981.08392</v>
      </c>
      <c r="S79" s="41">
        <v>1040.3639199999998</v>
      </c>
      <c r="T79" s="41">
        <v>1125.6539199999997</v>
      </c>
      <c r="U79" s="41">
        <v>997.33392</v>
      </c>
      <c r="V79" s="41">
        <v>924.1239200000001</v>
      </c>
      <c r="W79" s="41">
        <v>974.20392</v>
      </c>
      <c r="X79" s="41">
        <v>896.6339200000001</v>
      </c>
      <c r="Y79" s="41">
        <v>989.1239200000001</v>
      </c>
    </row>
    <row r="80" spans="1:25" ht="15.75" customHeight="1">
      <c r="A80" s="40">
        <f t="shared" si="1"/>
        <v>44483</v>
      </c>
      <c r="B80" s="41">
        <v>911.6439200000001</v>
      </c>
      <c r="C80" s="41">
        <v>867.36392</v>
      </c>
      <c r="D80" s="41">
        <v>865.72392</v>
      </c>
      <c r="E80" s="41">
        <v>868.2639200000001</v>
      </c>
      <c r="F80" s="41">
        <v>868.1239200000001</v>
      </c>
      <c r="G80" s="41">
        <v>893.09392</v>
      </c>
      <c r="H80" s="41">
        <v>864.7539200000001</v>
      </c>
      <c r="I80" s="41">
        <v>864.8039200000001</v>
      </c>
      <c r="J80" s="41">
        <v>865.07392</v>
      </c>
      <c r="K80" s="41">
        <v>865.0139200000001</v>
      </c>
      <c r="L80" s="41">
        <v>865.0239200000001</v>
      </c>
      <c r="M80" s="41">
        <v>940.36392</v>
      </c>
      <c r="N80" s="41">
        <v>968.5139200000001</v>
      </c>
      <c r="O80" s="41">
        <v>988.20392</v>
      </c>
      <c r="P80" s="41">
        <v>940.6239200000001</v>
      </c>
      <c r="Q80" s="41">
        <v>960.9339200000001</v>
      </c>
      <c r="R80" s="41">
        <v>980.73392</v>
      </c>
      <c r="S80" s="41">
        <v>1040.49392</v>
      </c>
      <c r="T80" s="41">
        <v>1138.3139199999998</v>
      </c>
      <c r="U80" s="41">
        <v>988.2639200000001</v>
      </c>
      <c r="V80" s="41">
        <v>911.6439200000001</v>
      </c>
      <c r="W80" s="41">
        <v>964.3739200000001</v>
      </c>
      <c r="X80" s="41">
        <v>876.9139200000001</v>
      </c>
      <c r="Y80" s="41">
        <v>985.8839200000001</v>
      </c>
    </row>
    <row r="81" spans="1:25" ht="15.75" customHeight="1">
      <c r="A81" s="40">
        <f t="shared" si="1"/>
        <v>44484</v>
      </c>
      <c r="B81" s="41">
        <v>893.58392</v>
      </c>
      <c r="C81" s="41">
        <v>865.71392</v>
      </c>
      <c r="D81" s="41">
        <v>865.7539200000001</v>
      </c>
      <c r="E81" s="41">
        <v>865.7539200000001</v>
      </c>
      <c r="F81" s="41">
        <v>865.69392</v>
      </c>
      <c r="G81" s="41">
        <v>892.8039200000001</v>
      </c>
      <c r="H81" s="41">
        <v>864.8039200000001</v>
      </c>
      <c r="I81" s="41">
        <v>1037.5839199999998</v>
      </c>
      <c r="J81" s="41">
        <v>992.34392</v>
      </c>
      <c r="K81" s="41">
        <v>1019.1339200000001</v>
      </c>
      <c r="L81" s="41">
        <v>1022.9939200000001</v>
      </c>
      <c r="M81" s="41">
        <v>926.96392</v>
      </c>
      <c r="N81" s="41">
        <v>865.09392</v>
      </c>
      <c r="O81" s="41">
        <v>865.10392</v>
      </c>
      <c r="P81" s="41">
        <v>865.1439200000001</v>
      </c>
      <c r="Q81" s="41">
        <v>883.56392</v>
      </c>
      <c r="R81" s="41">
        <v>906.60392</v>
      </c>
      <c r="S81" s="41">
        <v>1031.6439199999998</v>
      </c>
      <c r="T81" s="41">
        <v>1170.1139199999998</v>
      </c>
      <c r="U81" s="41">
        <v>1038.0539199999998</v>
      </c>
      <c r="V81" s="41">
        <v>893.58392</v>
      </c>
      <c r="W81" s="41">
        <v>943.5539200000001</v>
      </c>
      <c r="X81" s="41">
        <v>864.4239200000001</v>
      </c>
      <c r="Y81" s="41">
        <v>1029.16392</v>
      </c>
    </row>
    <row r="82" spans="1:25" ht="15.75" customHeight="1">
      <c r="A82" s="40">
        <f t="shared" si="1"/>
        <v>44485</v>
      </c>
      <c r="B82" s="41">
        <v>934.1639200000001</v>
      </c>
      <c r="C82" s="41">
        <v>881.0039200000001</v>
      </c>
      <c r="D82" s="41">
        <v>867.2439200000001</v>
      </c>
      <c r="E82" s="41">
        <v>878.96392</v>
      </c>
      <c r="F82" s="41">
        <v>880.6239200000001</v>
      </c>
      <c r="G82" s="41">
        <v>904.6639200000001</v>
      </c>
      <c r="H82" s="41">
        <v>865.10392</v>
      </c>
      <c r="I82" s="41">
        <v>888.23392</v>
      </c>
      <c r="J82" s="41">
        <v>898.19392</v>
      </c>
      <c r="K82" s="41">
        <v>904.06392</v>
      </c>
      <c r="L82" s="41">
        <v>977.08392</v>
      </c>
      <c r="M82" s="41">
        <v>952.5139200000001</v>
      </c>
      <c r="N82" s="41">
        <v>868.2939200000001</v>
      </c>
      <c r="O82" s="41">
        <v>865.33392</v>
      </c>
      <c r="P82" s="41">
        <v>879.2839200000001</v>
      </c>
      <c r="Q82" s="41">
        <v>900.2839200000001</v>
      </c>
      <c r="R82" s="41">
        <v>917.58392</v>
      </c>
      <c r="S82" s="41">
        <v>1059.21392</v>
      </c>
      <c r="T82" s="41">
        <v>1198.48392</v>
      </c>
      <c r="U82" s="41">
        <v>1082.5739199999998</v>
      </c>
      <c r="V82" s="41">
        <v>934.1639200000001</v>
      </c>
      <c r="W82" s="41">
        <v>985.85392</v>
      </c>
      <c r="X82" s="41">
        <v>881.71392</v>
      </c>
      <c r="Y82" s="41">
        <v>986.86392</v>
      </c>
    </row>
    <row r="83" spans="1:25" ht="15.75" customHeight="1">
      <c r="A83" s="40">
        <f t="shared" si="1"/>
        <v>44486</v>
      </c>
      <c r="B83" s="41">
        <v>880.6239200000001</v>
      </c>
      <c r="C83" s="41">
        <v>865.7439200000001</v>
      </c>
      <c r="D83" s="41">
        <v>865.7839200000001</v>
      </c>
      <c r="E83" s="41">
        <v>865.8039200000001</v>
      </c>
      <c r="F83" s="41">
        <v>865.7639200000001</v>
      </c>
      <c r="G83" s="41">
        <v>878.47392</v>
      </c>
      <c r="H83" s="41">
        <v>865.21392</v>
      </c>
      <c r="I83" s="41">
        <v>889.3739200000001</v>
      </c>
      <c r="J83" s="41">
        <v>865.20392</v>
      </c>
      <c r="K83" s="41">
        <v>865.0539200000001</v>
      </c>
      <c r="L83" s="41">
        <v>865.0339200000001</v>
      </c>
      <c r="M83" s="41">
        <v>865.0539200000001</v>
      </c>
      <c r="N83" s="41">
        <v>865.1639200000001</v>
      </c>
      <c r="O83" s="41">
        <v>865.20392</v>
      </c>
      <c r="P83" s="41">
        <v>865.1739200000001</v>
      </c>
      <c r="Q83" s="41">
        <v>865.22392</v>
      </c>
      <c r="R83" s="41">
        <v>865.1339200000001</v>
      </c>
      <c r="S83" s="41">
        <v>939.6739200000001</v>
      </c>
      <c r="T83" s="41">
        <v>1088.3639199999998</v>
      </c>
      <c r="U83" s="41">
        <v>928.96392</v>
      </c>
      <c r="V83" s="41">
        <v>880.6239200000001</v>
      </c>
      <c r="W83" s="41">
        <v>866.23392</v>
      </c>
      <c r="X83" s="41">
        <v>864.5439200000001</v>
      </c>
      <c r="Y83" s="41">
        <v>944.2439200000001</v>
      </c>
    </row>
    <row r="84" spans="1:25" ht="15.75" customHeight="1">
      <c r="A84" s="40">
        <f t="shared" si="1"/>
        <v>44487</v>
      </c>
      <c r="B84" s="41">
        <v>928.46392</v>
      </c>
      <c r="C84" s="41">
        <v>877.06392</v>
      </c>
      <c r="D84" s="41">
        <v>865.72392</v>
      </c>
      <c r="E84" s="41">
        <v>873.2439200000001</v>
      </c>
      <c r="F84" s="41">
        <v>874.71392</v>
      </c>
      <c r="G84" s="41">
        <v>919.5339200000001</v>
      </c>
      <c r="H84" s="41">
        <v>900.6639200000001</v>
      </c>
      <c r="I84" s="41">
        <v>1068.1639199999997</v>
      </c>
      <c r="J84" s="41">
        <v>1003.0139200000001</v>
      </c>
      <c r="K84" s="41">
        <v>1027.5139199999999</v>
      </c>
      <c r="L84" s="41">
        <v>994.7639200000001</v>
      </c>
      <c r="M84" s="41">
        <v>895.33392</v>
      </c>
      <c r="N84" s="41">
        <v>891.06392</v>
      </c>
      <c r="O84" s="41">
        <v>955.8839200000001</v>
      </c>
      <c r="P84" s="41">
        <v>992.5439200000001</v>
      </c>
      <c r="Q84" s="41">
        <v>998.4039200000001</v>
      </c>
      <c r="R84" s="41">
        <v>1011.19392</v>
      </c>
      <c r="S84" s="41">
        <v>1025.5839199999998</v>
      </c>
      <c r="T84" s="41">
        <v>1200.3739199999998</v>
      </c>
      <c r="U84" s="41">
        <v>1083.46392</v>
      </c>
      <c r="V84" s="41">
        <v>928.46392</v>
      </c>
      <c r="W84" s="41">
        <v>1000.5339200000001</v>
      </c>
      <c r="X84" s="41">
        <v>883.9239200000001</v>
      </c>
      <c r="Y84" s="41">
        <v>1000.72392</v>
      </c>
    </row>
    <row r="85" spans="1:25" ht="15.75" customHeight="1">
      <c r="A85" s="40">
        <f t="shared" si="1"/>
        <v>44488</v>
      </c>
      <c r="B85" s="41">
        <v>933.57392</v>
      </c>
      <c r="C85" s="41">
        <v>878.3739200000001</v>
      </c>
      <c r="D85" s="41">
        <v>865.3939200000001</v>
      </c>
      <c r="E85" s="41">
        <v>874.47392</v>
      </c>
      <c r="F85" s="41">
        <v>875.1639200000001</v>
      </c>
      <c r="G85" s="41">
        <v>914.4239200000001</v>
      </c>
      <c r="H85" s="41">
        <v>888.0039200000001</v>
      </c>
      <c r="I85" s="41">
        <v>1049.1739199999997</v>
      </c>
      <c r="J85" s="41">
        <v>999.7539200000001</v>
      </c>
      <c r="K85" s="41">
        <v>1012.0439200000001</v>
      </c>
      <c r="L85" s="41">
        <v>981.86392</v>
      </c>
      <c r="M85" s="41">
        <v>891.1339200000001</v>
      </c>
      <c r="N85" s="41">
        <v>885.48392</v>
      </c>
      <c r="O85" s="41">
        <v>950.0139200000001</v>
      </c>
      <c r="P85" s="41">
        <v>984.81392</v>
      </c>
      <c r="Q85" s="41">
        <v>990.44392</v>
      </c>
      <c r="R85" s="41">
        <v>1003.94392</v>
      </c>
      <c r="S85" s="41">
        <v>1022.70392</v>
      </c>
      <c r="T85" s="41">
        <v>1199.1639199999997</v>
      </c>
      <c r="U85" s="41">
        <v>1079.7739199999999</v>
      </c>
      <c r="V85" s="41">
        <v>933.57392</v>
      </c>
      <c r="W85" s="41">
        <v>992.22392</v>
      </c>
      <c r="X85" s="41">
        <v>881.8039200000001</v>
      </c>
      <c r="Y85" s="41">
        <v>984.0039200000001</v>
      </c>
    </row>
    <row r="86" spans="1:25" ht="15.75" customHeight="1">
      <c r="A86" s="40">
        <f t="shared" si="1"/>
        <v>44489</v>
      </c>
      <c r="B86" s="41">
        <v>937.0039200000001</v>
      </c>
      <c r="C86" s="41">
        <v>884.20392</v>
      </c>
      <c r="D86" s="41">
        <v>871.2539200000001</v>
      </c>
      <c r="E86" s="41">
        <v>880.19392</v>
      </c>
      <c r="F86" s="41">
        <v>880.6739200000001</v>
      </c>
      <c r="G86" s="41">
        <v>911.6239200000001</v>
      </c>
      <c r="H86" s="41">
        <v>908.6339200000001</v>
      </c>
      <c r="I86" s="41">
        <v>1032.3439199999998</v>
      </c>
      <c r="J86" s="41">
        <v>1010.0339200000001</v>
      </c>
      <c r="K86" s="41">
        <v>1070.94392</v>
      </c>
      <c r="L86" s="41">
        <v>1099.8539199999998</v>
      </c>
      <c r="M86" s="41">
        <v>1092.8239199999998</v>
      </c>
      <c r="N86" s="41">
        <v>1078.1039199999998</v>
      </c>
      <c r="O86" s="41">
        <v>1043.19392</v>
      </c>
      <c r="P86" s="41">
        <v>1060.21392</v>
      </c>
      <c r="Q86" s="41">
        <v>1080.5639199999998</v>
      </c>
      <c r="R86" s="41">
        <v>1097.97392</v>
      </c>
      <c r="S86" s="41">
        <v>1086.74392</v>
      </c>
      <c r="T86" s="41">
        <v>1195.97392</v>
      </c>
      <c r="U86" s="41">
        <v>1083.95392</v>
      </c>
      <c r="V86" s="41">
        <v>937.0039200000001</v>
      </c>
      <c r="W86" s="41">
        <v>986.5439200000001</v>
      </c>
      <c r="X86" s="41">
        <v>896.48392</v>
      </c>
      <c r="Y86" s="41">
        <v>959.47392</v>
      </c>
    </row>
    <row r="87" spans="1:25" ht="15.75" customHeight="1">
      <c r="A87" s="40">
        <f t="shared" si="1"/>
        <v>44490</v>
      </c>
      <c r="B87" s="41">
        <v>895.82392</v>
      </c>
      <c r="C87" s="41">
        <v>865.48392</v>
      </c>
      <c r="D87" s="41">
        <v>869.4939200000001</v>
      </c>
      <c r="E87" s="41">
        <v>865.57392</v>
      </c>
      <c r="F87" s="41">
        <v>865.5039200000001</v>
      </c>
      <c r="G87" s="41">
        <v>890.6639200000001</v>
      </c>
      <c r="H87" s="41">
        <v>874.0039200000001</v>
      </c>
      <c r="I87" s="41">
        <v>1043.0139199999999</v>
      </c>
      <c r="J87" s="41">
        <v>999.1439200000001</v>
      </c>
      <c r="K87" s="41">
        <v>1032.5939199999998</v>
      </c>
      <c r="L87" s="41">
        <v>1032.1639199999997</v>
      </c>
      <c r="M87" s="41">
        <v>946.9139200000001</v>
      </c>
      <c r="N87" s="41">
        <v>864.96392</v>
      </c>
      <c r="O87" s="41">
        <v>865.0539200000001</v>
      </c>
      <c r="P87" s="41">
        <v>874.19392</v>
      </c>
      <c r="Q87" s="41">
        <v>903.9239200000001</v>
      </c>
      <c r="R87" s="41">
        <v>921.58392</v>
      </c>
      <c r="S87" s="41">
        <v>1043.3139199999998</v>
      </c>
      <c r="T87" s="41">
        <v>1185.0539199999998</v>
      </c>
      <c r="U87" s="41">
        <v>1065.24392</v>
      </c>
      <c r="V87" s="41">
        <v>895.82392</v>
      </c>
      <c r="W87" s="41">
        <v>962.8939200000001</v>
      </c>
      <c r="X87" s="41">
        <v>872.33392</v>
      </c>
      <c r="Y87" s="41">
        <v>966.19392</v>
      </c>
    </row>
    <row r="88" spans="1:25" ht="15.75" customHeight="1">
      <c r="A88" s="40">
        <f t="shared" si="1"/>
        <v>44491</v>
      </c>
      <c r="B88" s="41">
        <v>918.0339200000001</v>
      </c>
      <c r="C88" s="41">
        <v>879.6539200000001</v>
      </c>
      <c r="D88" s="41">
        <v>869.5239200000001</v>
      </c>
      <c r="E88" s="41">
        <v>881.8739200000001</v>
      </c>
      <c r="F88" s="41">
        <v>885.1339200000001</v>
      </c>
      <c r="G88" s="41">
        <v>913.2939200000001</v>
      </c>
      <c r="H88" s="41">
        <v>864.4039200000001</v>
      </c>
      <c r="I88" s="41">
        <v>864.3839200000001</v>
      </c>
      <c r="J88" s="41">
        <v>864.47392</v>
      </c>
      <c r="K88" s="41">
        <v>864.8039200000001</v>
      </c>
      <c r="L88" s="41">
        <v>864.60392</v>
      </c>
      <c r="M88" s="41">
        <v>900.58392</v>
      </c>
      <c r="N88" s="41">
        <v>957.81392</v>
      </c>
      <c r="O88" s="41">
        <v>927.1339200000001</v>
      </c>
      <c r="P88" s="41">
        <v>878.5039200000001</v>
      </c>
      <c r="Q88" s="41">
        <v>983.3039200000001</v>
      </c>
      <c r="R88" s="41">
        <v>1014.5539200000001</v>
      </c>
      <c r="S88" s="41">
        <v>1085.6439199999998</v>
      </c>
      <c r="T88" s="41">
        <v>1122.43392</v>
      </c>
      <c r="U88" s="41">
        <v>965.9339200000001</v>
      </c>
      <c r="V88" s="41">
        <v>918.0339200000001</v>
      </c>
      <c r="W88" s="41">
        <v>909.7739200000001</v>
      </c>
      <c r="X88" s="41">
        <v>864.1439200000001</v>
      </c>
      <c r="Y88" s="41">
        <v>1021.6539200000001</v>
      </c>
    </row>
    <row r="89" spans="1:25" ht="15.75" customHeight="1">
      <c r="A89" s="40">
        <f t="shared" si="1"/>
        <v>44492</v>
      </c>
      <c r="B89" s="41">
        <v>939.82392</v>
      </c>
      <c r="C89" s="41">
        <v>886.69392</v>
      </c>
      <c r="D89" s="41">
        <v>872.96392</v>
      </c>
      <c r="E89" s="41">
        <v>887.1739200000001</v>
      </c>
      <c r="F89" s="41">
        <v>887.20392</v>
      </c>
      <c r="G89" s="41">
        <v>914.1839200000001</v>
      </c>
      <c r="H89" s="41">
        <v>864.82392</v>
      </c>
      <c r="I89" s="41">
        <v>864.73392</v>
      </c>
      <c r="J89" s="41">
        <v>865.07392</v>
      </c>
      <c r="K89" s="41">
        <v>864.86392</v>
      </c>
      <c r="L89" s="41">
        <v>864.86392</v>
      </c>
      <c r="M89" s="41">
        <v>902.71392</v>
      </c>
      <c r="N89" s="41">
        <v>955.5439200000001</v>
      </c>
      <c r="O89" s="41">
        <v>928.1339200000001</v>
      </c>
      <c r="P89" s="41">
        <v>883.2539200000001</v>
      </c>
      <c r="Q89" s="41">
        <v>970.82392</v>
      </c>
      <c r="R89" s="41">
        <v>995.95392</v>
      </c>
      <c r="S89" s="41">
        <v>1084.73392</v>
      </c>
      <c r="T89" s="41">
        <v>1121.74392</v>
      </c>
      <c r="U89" s="41">
        <v>968.34392</v>
      </c>
      <c r="V89" s="41">
        <v>939.82392</v>
      </c>
      <c r="W89" s="41">
        <v>913.83392</v>
      </c>
      <c r="X89" s="41">
        <v>864.33392</v>
      </c>
      <c r="Y89" s="41">
        <v>963.3739200000001</v>
      </c>
    </row>
    <row r="90" spans="1:25" ht="15.75" customHeight="1">
      <c r="A90" s="40">
        <f t="shared" si="1"/>
        <v>44493</v>
      </c>
      <c r="B90" s="41">
        <v>906.9939200000001</v>
      </c>
      <c r="C90" s="41">
        <v>865.36392</v>
      </c>
      <c r="D90" s="41">
        <v>871.19392</v>
      </c>
      <c r="E90" s="41">
        <v>865.5039200000001</v>
      </c>
      <c r="F90" s="41">
        <v>865.5039200000001</v>
      </c>
      <c r="G90" s="41">
        <v>907.4939200000001</v>
      </c>
      <c r="H90" s="41">
        <v>868.7539200000001</v>
      </c>
      <c r="I90" s="41">
        <v>908.4039200000001</v>
      </c>
      <c r="J90" s="41">
        <v>874.7939200000001</v>
      </c>
      <c r="K90" s="41">
        <v>885.69392</v>
      </c>
      <c r="L90" s="41">
        <v>874.1439200000001</v>
      </c>
      <c r="M90" s="41">
        <v>865.10392</v>
      </c>
      <c r="N90" s="41">
        <v>870.35392</v>
      </c>
      <c r="O90" s="41">
        <v>874.5339200000001</v>
      </c>
      <c r="P90" s="41">
        <v>865.1839200000001</v>
      </c>
      <c r="Q90" s="41">
        <v>892.6639200000001</v>
      </c>
      <c r="R90" s="41">
        <v>926.20392</v>
      </c>
      <c r="S90" s="41">
        <v>1095.98392</v>
      </c>
      <c r="T90" s="41">
        <v>1180.5439199999998</v>
      </c>
      <c r="U90" s="41">
        <v>1048.3439199999998</v>
      </c>
      <c r="V90" s="41">
        <v>906.9939200000001</v>
      </c>
      <c r="W90" s="41">
        <v>962.0539200000001</v>
      </c>
      <c r="X90" s="41">
        <v>873.60392</v>
      </c>
      <c r="Y90" s="41">
        <v>956.98392</v>
      </c>
    </row>
    <row r="91" spans="1:25" ht="15.75" customHeight="1">
      <c r="A91" s="40">
        <f t="shared" si="1"/>
        <v>44494</v>
      </c>
      <c r="B91" s="41">
        <v>892.36392</v>
      </c>
      <c r="C91" s="41">
        <v>865.4239200000001</v>
      </c>
      <c r="D91" s="41">
        <v>869.5239200000001</v>
      </c>
      <c r="E91" s="41">
        <v>865.5039200000001</v>
      </c>
      <c r="F91" s="41">
        <v>865.5039200000001</v>
      </c>
      <c r="G91" s="41">
        <v>903.0539200000001</v>
      </c>
      <c r="H91" s="41">
        <v>896.3739200000001</v>
      </c>
      <c r="I91" s="41">
        <v>1052.1139199999998</v>
      </c>
      <c r="J91" s="41">
        <v>987.8839200000001</v>
      </c>
      <c r="K91" s="41">
        <v>1035.9039199999997</v>
      </c>
      <c r="L91" s="41">
        <v>1058.7939199999998</v>
      </c>
      <c r="M91" s="41">
        <v>1038.0039199999999</v>
      </c>
      <c r="N91" s="41">
        <v>994.21392</v>
      </c>
      <c r="O91" s="41">
        <v>974.45392</v>
      </c>
      <c r="P91" s="41">
        <v>905.1839200000001</v>
      </c>
      <c r="Q91" s="41">
        <v>1022.5039200000001</v>
      </c>
      <c r="R91" s="41">
        <v>1051.6139199999998</v>
      </c>
      <c r="S91" s="41">
        <v>1088.49392</v>
      </c>
      <c r="T91" s="41">
        <v>1141.48392</v>
      </c>
      <c r="U91" s="41">
        <v>998.96392</v>
      </c>
      <c r="V91" s="41">
        <v>892.36392</v>
      </c>
      <c r="W91" s="41">
        <v>942.4239200000001</v>
      </c>
      <c r="X91" s="41">
        <v>863.2939200000001</v>
      </c>
      <c r="Y91" s="41">
        <v>977.9339200000001</v>
      </c>
    </row>
    <row r="92" spans="1:25" ht="15.75" customHeight="1">
      <c r="A92" s="40">
        <f t="shared" si="1"/>
        <v>44495</v>
      </c>
      <c r="B92" s="41">
        <v>913.6739200000001</v>
      </c>
      <c r="C92" s="41">
        <v>879.1639200000001</v>
      </c>
      <c r="D92" s="41">
        <v>872.9339200000001</v>
      </c>
      <c r="E92" s="41">
        <v>883.85392</v>
      </c>
      <c r="F92" s="41">
        <v>891.6739200000001</v>
      </c>
      <c r="G92" s="41">
        <v>933.2539200000001</v>
      </c>
      <c r="H92" s="41">
        <v>952.59392</v>
      </c>
      <c r="I92" s="41">
        <v>1088.0739199999998</v>
      </c>
      <c r="J92" s="41">
        <v>1065.5039199999999</v>
      </c>
      <c r="K92" s="41">
        <v>1098.3839199999998</v>
      </c>
      <c r="L92" s="41">
        <v>1128.3939199999998</v>
      </c>
      <c r="M92" s="41">
        <v>1134.1439199999998</v>
      </c>
      <c r="N92" s="41">
        <v>1135.8439199999998</v>
      </c>
      <c r="O92" s="41">
        <v>1145.43392</v>
      </c>
      <c r="P92" s="41">
        <v>1123.8339199999998</v>
      </c>
      <c r="Q92" s="41">
        <v>1128.1039199999998</v>
      </c>
      <c r="R92" s="41">
        <v>1144.1339199999998</v>
      </c>
      <c r="S92" s="41">
        <v>1137.5039199999999</v>
      </c>
      <c r="T92" s="41">
        <v>1222.6139199999998</v>
      </c>
      <c r="U92" s="41">
        <v>1113.23392</v>
      </c>
      <c r="V92" s="41">
        <v>913.6739200000001</v>
      </c>
      <c r="W92" s="41">
        <v>1037.2739199999999</v>
      </c>
      <c r="X92" s="41">
        <v>957.94392</v>
      </c>
      <c r="Y92" s="41">
        <v>974.84392</v>
      </c>
    </row>
    <row r="93" spans="1:25" ht="15.75" customHeight="1">
      <c r="A93" s="40">
        <f t="shared" si="1"/>
        <v>44496</v>
      </c>
      <c r="B93" s="41">
        <v>911.2939200000001</v>
      </c>
      <c r="C93" s="41">
        <v>877.9939200000001</v>
      </c>
      <c r="D93" s="41">
        <v>871.2839200000001</v>
      </c>
      <c r="E93" s="41">
        <v>880.0239200000001</v>
      </c>
      <c r="F93" s="41">
        <v>889.48392</v>
      </c>
      <c r="G93" s="41">
        <v>916.0539200000001</v>
      </c>
      <c r="H93" s="41">
        <v>937.32392</v>
      </c>
      <c r="I93" s="41">
        <v>1074.1539199999997</v>
      </c>
      <c r="J93" s="41">
        <v>1041.6739199999997</v>
      </c>
      <c r="K93" s="41">
        <v>1075.98392</v>
      </c>
      <c r="L93" s="41">
        <v>1108.3839199999998</v>
      </c>
      <c r="M93" s="41">
        <v>1119.71392</v>
      </c>
      <c r="N93" s="41">
        <v>1112.0139199999999</v>
      </c>
      <c r="O93" s="41">
        <v>1125.7639199999999</v>
      </c>
      <c r="P93" s="41">
        <v>1096.8039199999998</v>
      </c>
      <c r="Q93" s="41">
        <v>1100.5239199999999</v>
      </c>
      <c r="R93" s="41">
        <v>1110.3539199999998</v>
      </c>
      <c r="S93" s="41">
        <v>1136.2839199999999</v>
      </c>
      <c r="T93" s="41">
        <v>1195.3839199999998</v>
      </c>
      <c r="U93" s="41">
        <v>1094.6739199999997</v>
      </c>
      <c r="V93" s="41">
        <v>911.2939200000001</v>
      </c>
      <c r="W93" s="41">
        <v>1037.95392</v>
      </c>
      <c r="X93" s="41">
        <v>956.2539200000001</v>
      </c>
      <c r="Y93" s="41">
        <v>983.35392</v>
      </c>
    </row>
    <row r="94" spans="1:25" ht="15.75" customHeight="1">
      <c r="A94" s="40">
        <f t="shared" si="1"/>
        <v>44497</v>
      </c>
      <c r="B94" s="41">
        <v>900.8839200000001</v>
      </c>
      <c r="C94" s="41">
        <v>875.9039200000001</v>
      </c>
      <c r="D94" s="41">
        <v>869.2839200000001</v>
      </c>
      <c r="E94" s="41">
        <v>865.33392</v>
      </c>
      <c r="F94" s="41">
        <v>865.3939200000001</v>
      </c>
      <c r="G94" s="41">
        <v>895.81392</v>
      </c>
      <c r="H94" s="41">
        <v>897.35392</v>
      </c>
      <c r="I94" s="41">
        <v>1039.3339199999998</v>
      </c>
      <c r="J94" s="41">
        <v>989.06392</v>
      </c>
      <c r="K94" s="41">
        <v>1033.7639199999999</v>
      </c>
      <c r="L94" s="41">
        <v>1097.48392</v>
      </c>
      <c r="M94" s="41">
        <v>1071.47392</v>
      </c>
      <c r="N94" s="41">
        <v>1021.3739200000001</v>
      </c>
      <c r="O94" s="41">
        <v>1001.9939200000001</v>
      </c>
      <c r="P94" s="41">
        <v>987.5139200000001</v>
      </c>
      <c r="Q94" s="41">
        <v>1045.3839199999998</v>
      </c>
      <c r="R94" s="41">
        <v>1085.6639199999997</v>
      </c>
      <c r="S94" s="41">
        <v>1084.23392</v>
      </c>
      <c r="T94" s="41">
        <v>1187.6039199999998</v>
      </c>
      <c r="U94" s="41">
        <v>1069.2639199999999</v>
      </c>
      <c r="V94" s="41">
        <v>900.8839200000001</v>
      </c>
      <c r="W94" s="41">
        <v>989.3039200000001</v>
      </c>
      <c r="X94" s="41">
        <v>872.6439200000001</v>
      </c>
      <c r="Y94" s="41">
        <v>984.7739200000001</v>
      </c>
    </row>
    <row r="95" spans="1:25" ht="15.75" customHeight="1">
      <c r="A95" s="40">
        <f t="shared" si="1"/>
        <v>44498</v>
      </c>
      <c r="B95" s="41">
        <v>899.0239200000001</v>
      </c>
      <c r="C95" s="41">
        <v>871.47392</v>
      </c>
      <c r="D95" s="41">
        <v>865.56392</v>
      </c>
      <c r="E95" s="41">
        <v>865.47392</v>
      </c>
      <c r="F95" s="41">
        <v>865.48392</v>
      </c>
      <c r="G95" s="41">
        <v>891.4239200000001</v>
      </c>
      <c r="H95" s="41">
        <v>876.46392</v>
      </c>
      <c r="I95" s="41">
        <v>1019.06392</v>
      </c>
      <c r="J95" s="41">
        <v>980.83392</v>
      </c>
      <c r="K95" s="41">
        <v>1032.8539199999998</v>
      </c>
      <c r="L95" s="41">
        <v>1080.98392</v>
      </c>
      <c r="M95" s="41">
        <v>1057.1239199999998</v>
      </c>
      <c r="N95" s="41">
        <v>1010.7539200000001</v>
      </c>
      <c r="O95" s="41">
        <v>986.2639200000001</v>
      </c>
      <c r="P95" s="41">
        <v>970.7739200000001</v>
      </c>
      <c r="Q95" s="41">
        <v>1038.71392</v>
      </c>
      <c r="R95" s="41">
        <v>1069.1639199999997</v>
      </c>
      <c r="S95" s="41">
        <v>1072.99392</v>
      </c>
      <c r="T95" s="41">
        <v>1169.8639199999998</v>
      </c>
      <c r="U95" s="41">
        <v>1036.45392</v>
      </c>
      <c r="V95" s="41">
        <v>992.6239200000001</v>
      </c>
      <c r="W95" s="41">
        <v>955.48392</v>
      </c>
      <c r="X95" s="41">
        <v>861.1539200000001</v>
      </c>
      <c r="Y95" s="41">
        <v>978.7639200000001</v>
      </c>
    </row>
    <row r="96" spans="1:25" ht="15.75" customHeight="1">
      <c r="A96" s="40">
        <f t="shared" si="1"/>
        <v>44499</v>
      </c>
      <c r="B96" s="41">
        <v>950.9256300000001</v>
      </c>
      <c r="C96" s="41">
        <v>926.8356300000002</v>
      </c>
      <c r="D96" s="41">
        <v>903.7856300000001</v>
      </c>
      <c r="E96" s="41">
        <v>889.6856300000001</v>
      </c>
      <c r="F96" s="41">
        <v>887.7956300000001</v>
      </c>
      <c r="G96" s="41">
        <v>923.72563</v>
      </c>
      <c r="H96" s="41">
        <v>905.1656300000001</v>
      </c>
      <c r="I96" s="41">
        <v>953.6756300000001</v>
      </c>
      <c r="J96" s="41">
        <v>950.4156300000001</v>
      </c>
      <c r="K96" s="41">
        <v>946.58563</v>
      </c>
      <c r="L96" s="41">
        <v>967.31563</v>
      </c>
      <c r="M96" s="41">
        <v>975.72563</v>
      </c>
      <c r="N96" s="41">
        <v>987.5556300000001</v>
      </c>
      <c r="O96" s="41">
        <v>975.14563</v>
      </c>
      <c r="P96" s="41">
        <v>942.83563</v>
      </c>
      <c r="Q96" s="41">
        <v>992.23563</v>
      </c>
      <c r="R96" s="41">
        <v>1021.61563</v>
      </c>
      <c r="S96" s="41">
        <v>1143.8156299999998</v>
      </c>
      <c r="T96" s="41">
        <v>1220.3356299999998</v>
      </c>
      <c r="U96" s="41">
        <v>1108.7756299999999</v>
      </c>
      <c r="V96" s="41">
        <v>1053.1656299999997</v>
      </c>
      <c r="W96" s="41">
        <v>1033.6856299999997</v>
      </c>
      <c r="X96" s="41">
        <v>920.89563</v>
      </c>
      <c r="Y96" s="41">
        <v>991.84563</v>
      </c>
    </row>
    <row r="97" spans="1:25" ht="15.75" customHeight="1">
      <c r="A97" s="40">
        <f t="shared" si="1"/>
        <v>44500</v>
      </c>
      <c r="B97" s="41">
        <v>892.95563</v>
      </c>
      <c r="C97" s="41">
        <v>871.34563</v>
      </c>
      <c r="D97" s="41">
        <v>861.86563</v>
      </c>
      <c r="E97" s="41">
        <v>861.9156300000001</v>
      </c>
      <c r="F97" s="41">
        <v>861.95563</v>
      </c>
      <c r="G97" s="41">
        <v>879.32563</v>
      </c>
      <c r="H97" s="41">
        <v>869.58563</v>
      </c>
      <c r="I97" s="41">
        <v>923.02563</v>
      </c>
      <c r="J97" s="41">
        <v>925.44563</v>
      </c>
      <c r="K97" s="41">
        <v>981.9156300000001</v>
      </c>
      <c r="L97" s="41">
        <v>1016.60563</v>
      </c>
      <c r="M97" s="41">
        <v>1032.1556299999997</v>
      </c>
      <c r="N97" s="41">
        <v>1051.6656299999997</v>
      </c>
      <c r="O97" s="41">
        <v>1049.8356299999998</v>
      </c>
      <c r="P97" s="41">
        <v>1046.5656299999998</v>
      </c>
      <c r="Q97" s="41">
        <v>1063.2156299999997</v>
      </c>
      <c r="R97" s="41">
        <v>1064.5456299999998</v>
      </c>
      <c r="S97" s="41">
        <v>1134.6256299999998</v>
      </c>
      <c r="T97" s="41">
        <v>1139.49563</v>
      </c>
      <c r="U97" s="41">
        <v>1028.97563</v>
      </c>
      <c r="V97" s="41">
        <v>998.9356300000001</v>
      </c>
      <c r="W97" s="41">
        <v>958.71563</v>
      </c>
      <c r="X97" s="41">
        <v>860.95563</v>
      </c>
      <c r="Y97" s="41">
        <v>957.00563</v>
      </c>
    </row>
    <row r="98" spans="1:25" ht="15.75" customHeight="1">
      <c r="A98" s="36" t="s">
        <v>73</v>
      </c>
      <c r="B98" s="37"/>
      <c r="C98" s="39" t="s">
        <v>104</v>
      </c>
      <c r="D98" s="37"/>
      <c r="E98" s="37"/>
      <c r="F98" s="37"/>
      <c r="G98" s="37"/>
      <c r="H98" s="37"/>
      <c r="I98" s="37"/>
      <c r="J98" s="37"/>
      <c r="K98" s="37"/>
      <c r="L98" s="37"/>
      <c r="M98" s="37"/>
      <c r="N98" s="37"/>
      <c r="O98" s="37"/>
      <c r="P98" s="37"/>
      <c r="Q98" s="37"/>
      <c r="R98" s="37"/>
      <c r="S98" s="37"/>
      <c r="T98" s="37"/>
      <c r="U98" s="37"/>
      <c r="V98" s="37"/>
      <c r="W98" s="37"/>
      <c r="X98" s="37"/>
      <c r="Y98" s="35"/>
    </row>
    <row r="99" spans="1:25" ht="15.75" customHeight="1">
      <c r="A99" s="36" t="s">
        <v>75</v>
      </c>
      <c r="B99" s="37"/>
      <c r="C99" s="37"/>
      <c r="D99" s="37"/>
      <c r="E99" s="37"/>
      <c r="F99" s="37"/>
      <c r="G99" s="39" t="str">
        <f>G62</f>
        <v>до 670 кВт</v>
      </c>
      <c r="H99" s="37"/>
      <c r="I99" s="37"/>
      <c r="J99" s="37"/>
      <c r="K99" s="37"/>
      <c r="L99" s="37"/>
      <c r="M99" s="37"/>
      <c r="N99" s="37"/>
      <c r="O99" s="37"/>
      <c r="P99" s="37"/>
      <c r="Q99" s="37"/>
      <c r="R99" s="37"/>
      <c r="S99" s="37"/>
      <c r="T99" s="37"/>
      <c r="U99" s="37"/>
      <c r="V99" s="37"/>
      <c r="W99" s="37"/>
      <c r="X99" s="37"/>
      <c r="Y99" s="37"/>
    </row>
    <row r="100" spans="1:25" ht="15.75" customHeight="1">
      <c r="A100" s="89" t="s">
        <v>77</v>
      </c>
      <c r="B100" s="92" t="s">
        <v>78</v>
      </c>
      <c r="C100" s="93"/>
      <c r="D100" s="93"/>
      <c r="E100" s="93"/>
      <c r="F100" s="93"/>
      <c r="G100" s="93"/>
      <c r="H100" s="93"/>
      <c r="I100" s="93"/>
      <c r="J100" s="93"/>
      <c r="K100" s="93"/>
      <c r="L100" s="93"/>
      <c r="M100" s="93"/>
      <c r="N100" s="93"/>
      <c r="O100" s="93"/>
      <c r="P100" s="93"/>
      <c r="Q100" s="93"/>
      <c r="R100" s="93"/>
      <c r="S100" s="93"/>
      <c r="T100" s="93"/>
      <c r="U100" s="93"/>
      <c r="V100" s="93"/>
      <c r="W100" s="93"/>
      <c r="X100" s="93"/>
      <c r="Y100" s="94"/>
    </row>
    <row r="101" spans="1:25" ht="15.75" customHeight="1">
      <c r="A101" s="90"/>
      <c r="B101" s="95"/>
      <c r="C101" s="96"/>
      <c r="D101" s="96"/>
      <c r="E101" s="96"/>
      <c r="F101" s="96"/>
      <c r="G101" s="96"/>
      <c r="H101" s="96"/>
      <c r="I101" s="96"/>
      <c r="J101" s="96"/>
      <c r="K101" s="96"/>
      <c r="L101" s="96"/>
      <c r="M101" s="96"/>
      <c r="N101" s="96"/>
      <c r="O101" s="96"/>
      <c r="P101" s="96"/>
      <c r="Q101" s="96"/>
      <c r="R101" s="96"/>
      <c r="S101" s="96"/>
      <c r="T101" s="96"/>
      <c r="U101" s="96"/>
      <c r="V101" s="96"/>
      <c r="W101" s="96"/>
      <c r="X101" s="96"/>
      <c r="Y101" s="97"/>
    </row>
    <row r="102" spans="1:25" ht="15.75" customHeight="1">
      <c r="A102" s="90"/>
      <c r="B102" s="87" t="s">
        <v>79</v>
      </c>
      <c r="C102" s="87" t="s">
        <v>80</v>
      </c>
      <c r="D102" s="87" t="s">
        <v>81</v>
      </c>
      <c r="E102" s="87" t="s">
        <v>82</v>
      </c>
      <c r="F102" s="87" t="s">
        <v>83</v>
      </c>
      <c r="G102" s="87" t="s">
        <v>84</v>
      </c>
      <c r="H102" s="87" t="s">
        <v>85</v>
      </c>
      <c r="I102" s="87" t="s">
        <v>86</v>
      </c>
      <c r="J102" s="87" t="s">
        <v>87</v>
      </c>
      <c r="K102" s="87" t="s">
        <v>88</v>
      </c>
      <c r="L102" s="87" t="s">
        <v>89</v>
      </c>
      <c r="M102" s="87" t="s">
        <v>90</v>
      </c>
      <c r="N102" s="87" t="s">
        <v>91</v>
      </c>
      <c r="O102" s="87" t="s">
        <v>92</v>
      </c>
      <c r="P102" s="87" t="s">
        <v>93</v>
      </c>
      <c r="Q102" s="87" t="s">
        <v>94</v>
      </c>
      <c r="R102" s="87" t="s">
        <v>95</v>
      </c>
      <c r="S102" s="87" t="s">
        <v>96</v>
      </c>
      <c r="T102" s="87" t="s">
        <v>97</v>
      </c>
      <c r="U102" s="87" t="s">
        <v>98</v>
      </c>
      <c r="V102" s="87" t="s">
        <v>99</v>
      </c>
      <c r="W102" s="87" t="s">
        <v>100</v>
      </c>
      <c r="X102" s="87" t="s">
        <v>101</v>
      </c>
      <c r="Y102" s="87" t="s">
        <v>102</v>
      </c>
    </row>
    <row r="103" spans="1:25" ht="15.75" customHeight="1">
      <c r="A103" s="91"/>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row>
    <row r="104" spans="1:25" ht="15.75" customHeight="1">
      <c r="A104" s="40">
        <f>A67</f>
        <v>44470</v>
      </c>
      <c r="B104" s="41">
        <v>865.6791000000001</v>
      </c>
      <c r="C104" s="41">
        <v>864.3991000000001</v>
      </c>
      <c r="D104" s="41">
        <v>864.0891</v>
      </c>
      <c r="E104" s="41">
        <v>863.9791</v>
      </c>
      <c r="F104" s="41">
        <v>864.0191000000001</v>
      </c>
      <c r="G104" s="41">
        <v>864.2091</v>
      </c>
      <c r="H104" s="41">
        <v>862.2691000000001</v>
      </c>
      <c r="I104" s="41">
        <v>918.2191</v>
      </c>
      <c r="J104" s="41">
        <v>899.4291000000001</v>
      </c>
      <c r="K104" s="41">
        <v>933.0291000000001</v>
      </c>
      <c r="L104" s="41">
        <v>961.6391000000001</v>
      </c>
      <c r="M104" s="41">
        <v>984.5291000000001</v>
      </c>
      <c r="N104" s="41">
        <v>997.0391000000001</v>
      </c>
      <c r="O104" s="41">
        <v>985.6491000000001</v>
      </c>
      <c r="P104" s="41">
        <v>955.5891</v>
      </c>
      <c r="Q104" s="41">
        <v>948.5391000000001</v>
      </c>
      <c r="R104" s="41">
        <v>933.8291</v>
      </c>
      <c r="S104" s="41">
        <v>871.6591000000001</v>
      </c>
      <c r="T104" s="41">
        <v>1040.7291</v>
      </c>
      <c r="U104" s="41">
        <v>916.6491000000001</v>
      </c>
      <c r="V104" s="41">
        <v>895.8691000000001</v>
      </c>
      <c r="W104" s="41">
        <v>864.0091000000001</v>
      </c>
      <c r="X104" s="41">
        <v>864.2091</v>
      </c>
      <c r="Y104" s="41">
        <v>958.9391</v>
      </c>
    </row>
    <row r="105" spans="1:25" ht="15.75" customHeight="1">
      <c r="A105" s="40">
        <f>A104+1</f>
        <v>44471</v>
      </c>
      <c r="B105" s="41">
        <v>868.5891</v>
      </c>
      <c r="C105" s="41">
        <v>865.2591000000001</v>
      </c>
      <c r="D105" s="41">
        <v>865.2591000000001</v>
      </c>
      <c r="E105" s="41">
        <v>865.2791000000001</v>
      </c>
      <c r="F105" s="41">
        <v>865.2291</v>
      </c>
      <c r="G105" s="41">
        <v>865.1591000000001</v>
      </c>
      <c r="H105" s="41">
        <v>864.3391</v>
      </c>
      <c r="I105" s="41">
        <v>941.6391000000001</v>
      </c>
      <c r="J105" s="41">
        <v>903.0191000000001</v>
      </c>
      <c r="K105" s="41">
        <v>953.6091</v>
      </c>
      <c r="L105" s="41">
        <v>998.6591000000001</v>
      </c>
      <c r="M105" s="41">
        <v>1023.7991000000001</v>
      </c>
      <c r="N105" s="41">
        <v>1030.4090999999999</v>
      </c>
      <c r="O105" s="41">
        <v>1019.6691000000001</v>
      </c>
      <c r="P105" s="41">
        <v>976.8191</v>
      </c>
      <c r="Q105" s="41">
        <v>960.2991000000001</v>
      </c>
      <c r="R105" s="41">
        <v>944.8291</v>
      </c>
      <c r="S105" s="41">
        <v>863.3591</v>
      </c>
      <c r="T105" s="41">
        <v>1090.4891</v>
      </c>
      <c r="U105" s="41">
        <v>930.0091000000001</v>
      </c>
      <c r="V105" s="41">
        <v>894.4391</v>
      </c>
      <c r="W105" s="41">
        <v>861.5591000000001</v>
      </c>
      <c r="X105" s="41">
        <v>862.1791000000001</v>
      </c>
      <c r="Y105" s="41">
        <v>970.6991</v>
      </c>
    </row>
    <row r="106" spans="1:25" ht="15.75" customHeight="1">
      <c r="A106" s="40">
        <f aca="true" t="shared" si="2" ref="A106:A134">A105+1</f>
        <v>44472</v>
      </c>
      <c r="B106" s="41">
        <v>873.1891</v>
      </c>
      <c r="C106" s="41">
        <v>865.4091000000001</v>
      </c>
      <c r="D106" s="41">
        <v>865.4391</v>
      </c>
      <c r="E106" s="41">
        <v>865.4591</v>
      </c>
      <c r="F106" s="41">
        <v>865.4391</v>
      </c>
      <c r="G106" s="41">
        <v>867.5791</v>
      </c>
      <c r="H106" s="41">
        <v>864.6491000000001</v>
      </c>
      <c r="I106" s="41">
        <v>934.0291000000001</v>
      </c>
      <c r="J106" s="41">
        <v>914.1591000000001</v>
      </c>
      <c r="K106" s="41">
        <v>1003.6091</v>
      </c>
      <c r="L106" s="41">
        <v>1029.2991</v>
      </c>
      <c r="M106" s="41">
        <v>1039.9491</v>
      </c>
      <c r="N106" s="41">
        <v>1047.2891</v>
      </c>
      <c r="O106" s="41">
        <v>1057.9891</v>
      </c>
      <c r="P106" s="41">
        <v>1014.5391000000001</v>
      </c>
      <c r="Q106" s="41">
        <v>1033.8691</v>
      </c>
      <c r="R106" s="41">
        <v>1051.0591</v>
      </c>
      <c r="S106" s="41">
        <v>1032.0591</v>
      </c>
      <c r="T106" s="41">
        <v>1168.4391</v>
      </c>
      <c r="U106" s="41">
        <v>1069.8391</v>
      </c>
      <c r="V106" s="41">
        <v>1034.6490999999999</v>
      </c>
      <c r="W106" s="41">
        <v>999.0591000000001</v>
      </c>
      <c r="X106" s="41">
        <v>872.8591</v>
      </c>
      <c r="Y106" s="41">
        <v>958.1791000000001</v>
      </c>
    </row>
    <row r="107" spans="1:25" ht="15.75" customHeight="1">
      <c r="A107" s="40">
        <f t="shared" si="2"/>
        <v>44473</v>
      </c>
      <c r="B107" s="41">
        <v>872.0091000000001</v>
      </c>
      <c r="C107" s="41">
        <v>865.3391</v>
      </c>
      <c r="D107" s="41">
        <v>865.4491</v>
      </c>
      <c r="E107" s="41">
        <v>865.4091000000001</v>
      </c>
      <c r="F107" s="41">
        <v>865.3091000000001</v>
      </c>
      <c r="G107" s="41">
        <v>867.4691</v>
      </c>
      <c r="H107" s="41">
        <v>863.9691</v>
      </c>
      <c r="I107" s="41">
        <v>968.9491</v>
      </c>
      <c r="J107" s="41">
        <v>943.5091000000001</v>
      </c>
      <c r="K107" s="41">
        <v>994.3691000000001</v>
      </c>
      <c r="L107" s="41">
        <v>1020.9591</v>
      </c>
      <c r="M107" s="41">
        <v>1028.8291</v>
      </c>
      <c r="N107" s="41">
        <v>1018.4691</v>
      </c>
      <c r="O107" s="41">
        <v>1028.9891</v>
      </c>
      <c r="P107" s="41">
        <v>1001.8191</v>
      </c>
      <c r="Q107" s="41">
        <v>1006.5191000000001</v>
      </c>
      <c r="R107" s="41">
        <v>1025.6390999999999</v>
      </c>
      <c r="S107" s="41">
        <v>1003.4891000000001</v>
      </c>
      <c r="T107" s="41">
        <v>1101.1590999999999</v>
      </c>
      <c r="U107" s="41">
        <v>1023.3391</v>
      </c>
      <c r="V107" s="41">
        <v>1007.2491000000001</v>
      </c>
      <c r="W107" s="41">
        <v>974.7191</v>
      </c>
      <c r="X107" s="41">
        <v>873.3091000000001</v>
      </c>
      <c r="Y107" s="41">
        <v>934.1591000000001</v>
      </c>
    </row>
    <row r="108" spans="1:25" ht="15.75" customHeight="1">
      <c r="A108" s="40">
        <f t="shared" si="2"/>
        <v>44474</v>
      </c>
      <c r="B108" s="41">
        <v>869.5091000000001</v>
      </c>
      <c r="C108" s="41">
        <v>865.6591000000001</v>
      </c>
      <c r="D108" s="41">
        <v>865.6291000000001</v>
      </c>
      <c r="E108" s="41">
        <v>865.5991</v>
      </c>
      <c r="F108" s="41">
        <v>865.5791</v>
      </c>
      <c r="G108" s="41">
        <v>867.8391</v>
      </c>
      <c r="H108" s="41">
        <v>865.0291000000001</v>
      </c>
      <c r="I108" s="41">
        <v>974.8191</v>
      </c>
      <c r="J108" s="41">
        <v>944.4491</v>
      </c>
      <c r="K108" s="41">
        <v>1000.4491</v>
      </c>
      <c r="L108" s="41">
        <v>1023.1491000000001</v>
      </c>
      <c r="M108" s="41">
        <v>1031.7591</v>
      </c>
      <c r="N108" s="41">
        <v>1039.6991</v>
      </c>
      <c r="O108" s="41">
        <v>1029.6091</v>
      </c>
      <c r="P108" s="41">
        <v>1005.1591000000001</v>
      </c>
      <c r="Q108" s="41">
        <v>1006.8891000000001</v>
      </c>
      <c r="R108" s="41">
        <v>1017.3891000000001</v>
      </c>
      <c r="S108" s="41">
        <v>996.6291000000001</v>
      </c>
      <c r="T108" s="41">
        <v>1098.7291</v>
      </c>
      <c r="U108" s="41">
        <v>1021.8991000000001</v>
      </c>
      <c r="V108" s="41">
        <v>997.6991</v>
      </c>
      <c r="W108" s="41">
        <v>963.7091</v>
      </c>
      <c r="X108" s="41">
        <v>868.1391000000001</v>
      </c>
      <c r="Y108" s="41">
        <v>925.3791000000001</v>
      </c>
    </row>
    <row r="109" spans="1:25" ht="15.75" customHeight="1">
      <c r="A109" s="40">
        <f t="shared" si="2"/>
        <v>44475</v>
      </c>
      <c r="B109" s="41">
        <v>878.1791000000001</v>
      </c>
      <c r="C109" s="41">
        <v>868.1291000000001</v>
      </c>
      <c r="D109" s="41">
        <v>866.0191000000001</v>
      </c>
      <c r="E109" s="41">
        <v>864.8491</v>
      </c>
      <c r="F109" s="41">
        <v>869.2591000000001</v>
      </c>
      <c r="G109" s="41">
        <v>875.1491000000001</v>
      </c>
      <c r="H109" s="41">
        <v>864.8291</v>
      </c>
      <c r="I109" s="41">
        <v>879.7291</v>
      </c>
      <c r="J109" s="41">
        <v>900.5491000000001</v>
      </c>
      <c r="K109" s="41">
        <v>982.8191</v>
      </c>
      <c r="L109" s="41">
        <v>1001.1191000000001</v>
      </c>
      <c r="M109" s="41">
        <v>1002.7891000000001</v>
      </c>
      <c r="N109" s="41">
        <v>1003.1491000000001</v>
      </c>
      <c r="O109" s="41">
        <v>928.9791</v>
      </c>
      <c r="P109" s="41">
        <v>922.7491000000001</v>
      </c>
      <c r="Q109" s="41">
        <v>929.2991000000001</v>
      </c>
      <c r="R109" s="41">
        <v>1023.3191</v>
      </c>
      <c r="S109" s="41">
        <v>1012.8291</v>
      </c>
      <c r="T109" s="41">
        <v>1100.3491</v>
      </c>
      <c r="U109" s="41">
        <v>1036.9491</v>
      </c>
      <c r="V109" s="41">
        <v>1005.2891000000001</v>
      </c>
      <c r="W109" s="41">
        <v>993.5591000000001</v>
      </c>
      <c r="X109" s="41">
        <v>907.7791000000001</v>
      </c>
      <c r="Y109" s="41">
        <v>895.5491000000001</v>
      </c>
    </row>
    <row r="110" spans="1:25" ht="15.75" customHeight="1">
      <c r="A110" s="40">
        <f t="shared" si="2"/>
        <v>44476</v>
      </c>
      <c r="B110" s="41">
        <v>870.2291</v>
      </c>
      <c r="C110" s="41">
        <v>864.6891</v>
      </c>
      <c r="D110" s="41">
        <v>863.9191000000001</v>
      </c>
      <c r="E110" s="41">
        <v>860.4291000000001</v>
      </c>
      <c r="F110" s="41">
        <v>865.2891000000001</v>
      </c>
      <c r="G110" s="41">
        <v>868.8391</v>
      </c>
      <c r="H110" s="41">
        <v>872.2491000000001</v>
      </c>
      <c r="I110" s="41">
        <v>898.0691</v>
      </c>
      <c r="J110" s="41">
        <v>895.0891</v>
      </c>
      <c r="K110" s="41">
        <v>910.1591000000001</v>
      </c>
      <c r="L110" s="41">
        <v>915.1191000000001</v>
      </c>
      <c r="M110" s="41">
        <v>912.7091</v>
      </c>
      <c r="N110" s="41">
        <v>908.1891</v>
      </c>
      <c r="O110" s="41">
        <v>901.2791000000001</v>
      </c>
      <c r="P110" s="41">
        <v>905.2491000000001</v>
      </c>
      <c r="Q110" s="41">
        <v>909.2791000000001</v>
      </c>
      <c r="R110" s="41">
        <v>915.6991</v>
      </c>
      <c r="S110" s="41">
        <v>914.4191000000001</v>
      </c>
      <c r="T110" s="41">
        <v>1090.6991</v>
      </c>
      <c r="U110" s="41">
        <v>1015.6391000000001</v>
      </c>
      <c r="V110" s="41">
        <v>903.9891000000001</v>
      </c>
      <c r="W110" s="41">
        <v>892.7391000000001</v>
      </c>
      <c r="X110" s="41">
        <v>872.7291</v>
      </c>
      <c r="Y110" s="41">
        <v>879.2291</v>
      </c>
    </row>
    <row r="111" spans="1:25" ht="15.75" customHeight="1">
      <c r="A111" s="40">
        <f t="shared" si="2"/>
        <v>44477</v>
      </c>
      <c r="B111" s="41">
        <v>872.5891</v>
      </c>
      <c r="C111" s="41">
        <v>866.2091</v>
      </c>
      <c r="D111" s="41">
        <v>865.0091000000001</v>
      </c>
      <c r="E111" s="41">
        <v>862.3991000000001</v>
      </c>
      <c r="F111" s="41">
        <v>866.8191</v>
      </c>
      <c r="G111" s="41">
        <v>879.5191000000001</v>
      </c>
      <c r="H111" s="41">
        <v>892.7991000000001</v>
      </c>
      <c r="I111" s="41">
        <v>976.3291</v>
      </c>
      <c r="J111" s="41">
        <v>960.5191000000001</v>
      </c>
      <c r="K111" s="41">
        <v>982.2991000000001</v>
      </c>
      <c r="L111" s="41">
        <v>1000.9691</v>
      </c>
      <c r="M111" s="41">
        <v>1002.7991000000001</v>
      </c>
      <c r="N111" s="41">
        <v>1002.6091</v>
      </c>
      <c r="O111" s="41">
        <v>1010.5291000000001</v>
      </c>
      <c r="P111" s="41">
        <v>992.5291000000001</v>
      </c>
      <c r="Q111" s="41">
        <v>996.3391</v>
      </c>
      <c r="R111" s="41">
        <v>1003.0791</v>
      </c>
      <c r="S111" s="41">
        <v>1043.2491</v>
      </c>
      <c r="T111" s="41">
        <v>1109.4591</v>
      </c>
      <c r="U111" s="41">
        <v>1021.6691000000001</v>
      </c>
      <c r="V111" s="41">
        <v>996.8891000000001</v>
      </c>
      <c r="W111" s="41">
        <v>975.6791000000001</v>
      </c>
      <c r="X111" s="41">
        <v>907.5091000000001</v>
      </c>
      <c r="Y111" s="41">
        <v>922.1991</v>
      </c>
    </row>
    <row r="112" spans="1:25" ht="15.75" customHeight="1">
      <c r="A112" s="40">
        <f t="shared" si="2"/>
        <v>44478</v>
      </c>
      <c r="B112" s="41">
        <v>897.7091</v>
      </c>
      <c r="C112" s="41">
        <v>877.5491000000001</v>
      </c>
      <c r="D112" s="41">
        <v>870.6991</v>
      </c>
      <c r="E112" s="41">
        <v>876.7691000000001</v>
      </c>
      <c r="F112" s="41">
        <v>875.5491000000001</v>
      </c>
      <c r="G112" s="41">
        <v>892.2091</v>
      </c>
      <c r="H112" s="41">
        <v>890.0591000000001</v>
      </c>
      <c r="I112" s="41">
        <v>913.5691</v>
      </c>
      <c r="J112" s="41">
        <v>918.9991000000001</v>
      </c>
      <c r="K112" s="41">
        <v>950.5691</v>
      </c>
      <c r="L112" s="41">
        <v>961.7891000000001</v>
      </c>
      <c r="M112" s="41">
        <v>961.8691000000001</v>
      </c>
      <c r="N112" s="41">
        <v>955.2091</v>
      </c>
      <c r="O112" s="41">
        <v>937.6891</v>
      </c>
      <c r="P112" s="41">
        <v>937.8191</v>
      </c>
      <c r="Q112" s="41">
        <v>944.9791</v>
      </c>
      <c r="R112" s="41">
        <v>958.8591</v>
      </c>
      <c r="S112" s="41">
        <v>1062.7091</v>
      </c>
      <c r="T112" s="41">
        <v>1115.3890999999999</v>
      </c>
      <c r="U112" s="41">
        <v>1043.2491</v>
      </c>
      <c r="V112" s="41">
        <v>929.3291</v>
      </c>
      <c r="W112" s="41">
        <v>919.2091</v>
      </c>
      <c r="X112" s="41">
        <v>886.9391</v>
      </c>
      <c r="Y112" s="41">
        <v>927.2191</v>
      </c>
    </row>
    <row r="113" spans="1:25" ht="15.75" customHeight="1">
      <c r="A113" s="40">
        <f t="shared" si="2"/>
        <v>44479</v>
      </c>
      <c r="B113" s="41">
        <v>914.3891000000001</v>
      </c>
      <c r="C113" s="41">
        <v>877.8091000000001</v>
      </c>
      <c r="D113" s="41">
        <v>869.3591</v>
      </c>
      <c r="E113" s="41">
        <v>874.3591</v>
      </c>
      <c r="F113" s="41">
        <v>875.8491</v>
      </c>
      <c r="G113" s="41">
        <v>896.8791000000001</v>
      </c>
      <c r="H113" s="41">
        <v>885.7091</v>
      </c>
      <c r="I113" s="41">
        <v>965.4691</v>
      </c>
      <c r="J113" s="41">
        <v>948.7691000000001</v>
      </c>
      <c r="K113" s="41">
        <v>1015.4491</v>
      </c>
      <c r="L113" s="41">
        <v>1046.8890999999999</v>
      </c>
      <c r="M113" s="41">
        <v>1036.9090999999999</v>
      </c>
      <c r="N113" s="41">
        <v>1029.5891</v>
      </c>
      <c r="O113" s="41">
        <v>1003.1491000000001</v>
      </c>
      <c r="P113" s="41">
        <v>1016.8391</v>
      </c>
      <c r="Q113" s="41">
        <v>1030.4290999999998</v>
      </c>
      <c r="R113" s="41">
        <v>1042.1290999999999</v>
      </c>
      <c r="S113" s="41">
        <v>1041.5891</v>
      </c>
      <c r="T113" s="41">
        <v>1137.6290999999999</v>
      </c>
      <c r="U113" s="41">
        <v>1055.1891</v>
      </c>
      <c r="V113" s="41">
        <v>1035.5491</v>
      </c>
      <c r="W113" s="41">
        <v>980.5591000000001</v>
      </c>
      <c r="X113" s="41">
        <v>884.4891000000001</v>
      </c>
      <c r="Y113" s="41">
        <v>954.8191</v>
      </c>
    </row>
    <row r="114" spans="1:25" ht="15.75" customHeight="1">
      <c r="A114" s="40">
        <f t="shared" si="2"/>
        <v>44480</v>
      </c>
      <c r="B114" s="41">
        <v>927.6491000000001</v>
      </c>
      <c r="C114" s="41">
        <v>883.8691000000001</v>
      </c>
      <c r="D114" s="41">
        <v>871.3491</v>
      </c>
      <c r="E114" s="41">
        <v>881.2891000000001</v>
      </c>
      <c r="F114" s="41">
        <v>880.7591000000001</v>
      </c>
      <c r="G114" s="41">
        <v>918.1491000000001</v>
      </c>
      <c r="H114" s="41">
        <v>911.0091000000001</v>
      </c>
      <c r="I114" s="41">
        <v>1056.8990999999999</v>
      </c>
      <c r="J114" s="41">
        <v>1022.7291</v>
      </c>
      <c r="K114" s="41">
        <v>1082.0891</v>
      </c>
      <c r="L114" s="41">
        <v>1116.7691</v>
      </c>
      <c r="M114" s="41">
        <v>1110.2191</v>
      </c>
      <c r="N114" s="41">
        <v>1097.0191</v>
      </c>
      <c r="O114" s="41">
        <v>1060.1590999999999</v>
      </c>
      <c r="P114" s="41">
        <v>1080.2391</v>
      </c>
      <c r="Q114" s="41">
        <v>1098.9991</v>
      </c>
      <c r="R114" s="41">
        <v>1115.5991</v>
      </c>
      <c r="S114" s="41">
        <v>1082.5091</v>
      </c>
      <c r="T114" s="41">
        <v>1189.3291</v>
      </c>
      <c r="U114" s="41">
        <v>1087.4991</v>
      </c>
      <c r="V114" s="41">
        <v>1044.6690999999998</v>
      </c>
      <c r="W114" s="41">
        <v>990.3491</v>
      </c>
      <c r="X114" s="41">
        <v>891.3991000000001</v>
      </c>
      <c r="Y114" s="41">
        <v>981.2591000000001</v>
      </c>
    </row>
    <row r="115" spans="1:25" ht="15.75" customHeight="1">
      <c r="A115" s="40">
        <f t="shared" si="2"/>
        <v>44481</v>
      </c>
      <c r="B115" s="41">
        <v>939.3391</v>
      </c>
      <c r="C115" s="41">
        <v>887.9091000000001</v>
      </c>
      <c r="D115" s="41">
        <v>872.5691</v>
      </c>
      <c r="E115" s="41">
        <v>884.8691000000001</v>
      </c>
      <c r="F115" s="41">
        <v>884.1891</v>
      </c>
      <c r="G115" s="41">
        <v>929.7591000000001</v>
      </c>
      <c r="H115" s="41">
        <v>918.8391</v>
      </c>
      <c r="I115" s="41">
        <v>1059.0091</v>
      </c>
      <c r="J115" s="41">
        <v>1028.5991</v>
      </c>
      <c r="K115" s="41">
        <v>1088.3491</v>
      </c>
      <c r="L115" s="41">
        <v>1106.3591</v>
      </c>
      <c r="M115" s="41">
        <v>1110.4391</v>
      </c>
      <c r="N115" s="41">
        <v>1087.8491</v>
      </c>
      <c r="O115" s="41">
        <v>1053.2591</v>
      </c>
      <c r="P115" s="41">
        <v>1072.2691</v>
      </c>
      <c r="Q115" s="41">
        <v>1090.2291</v>
      </c>
      <c r="R115" s="41">
        <v>1106.5791</v>
      </c>
      <c r="S115" s="41">
        <v>1080.1490999999999</v>
      </c>
      <c r="T115" s="41">
        <v>1157.7091</v>
      </c>
      <c r="U115" s="41">
        <v>1065.9691</v>
      </c>
      <c r="V115" s="41">
        <v>1041.3990999999999</v>
      </c>
      <c r="W115" s="41">
        <v>983.0491000000001</v>
      </c>
      <c r="X115" s="41">
        <v>887.8191</v>
      </c>
      <c r="Y115" s="41">
        <v>957.0091000000001</v>
      </c>
    </row>
    <row r="116" spans="1:25" ht="15.75" customHeight="1">
      <c r="A116" s="40">
        <f t="shared" si="2"/>
        <v>44482</v>
      </c>
      <c r="B116" s="41">
        <v>924.1191000000001</v>
      </c>
      <c r="C116" s="41">
        <v>874.2491000000001</v>
      </c>
      <c r="D116" s="41">
        <v>865.5291000000001</v>
      </c>
      <c r="E116" s="41">
        <v>873.0991</v>
      </c>
      <c r="F116" s="41">
        <v>873.5391000000001</v>
      </c>
      <c r="G116" s="41">
        <v>903.1691000000001</v>
      </c>
      <c r="H116" s="41">
        <v>864.8191</v>
      </c>
      <c r="I116" s="41">
        <v>864.9991000000001</v>
      </c>
      <c r="J116" s="41">
        <v>873.1291000000001</v>
      </c>
      <c r="K116" s="41">
        <v>873.3991000000001</v>
      </c>
      <c r="L116" s="41">
        <v>873.7591000000001</v>
      </c>
      <c r="M116" s="41">
        <v>947.8891000000001</v>
      </c>
      <c r="N116" s="41">
        <v>971.3391</v>
      </c>
      <c r="O116" s="41">
        <v>992.0091000000001</v>
      </c>
      <c r="P116" s="41">
        <v>945.6291000000001</v>
      </c>
      <c r="Q116" s="41">
        <v>966.3491</v>
      </c>
      <c r="R116" s="41">
        <v>981.0791</v>
      </c>
      <c r="S116" s="41">
        <v>1040.3591</v>
      </c>
      <c r="T116" s="41">
        <v>1125.6490999999999</v>
      </c>
      <c r="U116" s="41">
        <v>997.3291</v>
      </c>
      <c r="V116" s="41">
        <v>997.0691</v>
      </c>
      <c r="W116" s="41">
        <v>974.1991</v>
      </c>
      <c r="X116" s="41">
        <v>896.6291000000001</v>
      </c>
      <c r="Y116" s="41">
        <v>989.1191000000001</v>
      </c>
    </row>
    <row r="117" spans="1:25" ht="15.75" customHeight="1">
      <c r="A117" s="40">
        <f t="shared" si="2"/>
        <v>44483</v>
      </c>
      <c r="B117" s="41">
        <v>911.6391000000001</v>
      </c>
      <c r="C117" s="41">
        <v>867.3591</v>
      </c>
      <c r="D117" s="41">
        <v>865.7191</v>
      </c>
      <c r="E117" s="41">
        <v>868.2591000000001</v>
      </c>
      <c r="F117" s="41">
        <v>868.1191000000001</v>
      </c>
      <c r="G117" s="41">
        <v>893.0891</v>
      </c>
      <c r="H117" s="41">
        <v>864.7491000000001</v>
      </c>
      <c r="I117" s="41">
        <v>864.7991000000001</v>
      </c>
      <c r="J117" s="41">
        <v>865.0691</v>
      </c>
      <c r="K117" s="41">
        <v>865.0091000000001</v>
      </c>
      <c r="L117" s="41">
        <v>865.0191000000001</v>
      </c>
      <c r="M117" s="41">
        <v>940.3591</v>
      </c>
      <c r="N117" s="41">
        <v>968.5091000000001</v>
      </c>
      <c r="O117" s="41">
        <v>988.1991</v>
      </c>
      <c r="P117" s="41">
        <v>940.6191000000001</v>
      </c>
      <c r="Q117" s="41">
        <v>960.9291000000001</v>
      </c>
      <c r="R117" s="41">
        <v>980.7291</v>
      </c>
      <c r="S117" s="41">
        <v>1040.4891</v>
      </c>
      <c r="T117" s="41">
        <v>1138.3091</v>
      </c>
      <c r="U117" s="41">
        <v>988.2591000000001</v>
      </c>
      <c r="V117" s="41">
        <v>982.8591</v>
      </c>
      <c r="W117" s="41">
        <v>964.3691000000001</v>
      </c>
      <c r="X117" s="41">
        <v>876.9091000000001</v>
      </c>
      <c r="Y117" s="41">
        <v>985.8791000000001</v>
      </c>
    </row>
    <row r="118" spans="1:25" ht="15.75" customHeight="1">
      <c r="A118" s="40">
        <f t="shared" si="2"/>
        <v>44484</v>
      </c>
      <c r="B118" s="41">
        <v>893.5791</v>
      </c>
      <c r="C118" s="41">
        <v>865.7091</v>
      </c>
      <c r="D118" s="41">
        <v>865.7491000000001</v>
      </c>
      <c r="E118" s="41">
        <v>865.7491000000001</v>
      </c>
      <c r="F118" s="41">
        <v>865.6891</v>
      </c>
      <c r="G118" s="41">
        <v>892.7991000000001</v>
      </c>
      <c r="H118" s="41">
        <v>864.7991000000001</v>
      </c>
      <c r="I118" s="41">
        <v>1037.5791</v>
      </c>
      <c r="J118" s="41">
        <v>992.3391</v>
      </c>
      <c r="K118" s="41">
        <v>1019.1291000000001</v>
      </c>
      <c r="L118" s="41">
        <v>1022.9891000000001</v>
      </c>
      <c r="M118" s="41">
        <v>926.9591</v>
      </c>
      <c r="N118" s="41">
        <v>865.0891</v>
      </c>
      <c r="O118" s="41">
        <v>865.0991</v>
      </c>
      <c r="P118" s="41">
        <v>865.1391000000001</v>
      </c>
      <c r="Q118" s="41">
        <v>883.5591000000001</v>
      </c>
      <c r="R118" s="41">
        <v>906.5991</v>
      </c>
      <c r="S118" s="41">
        <v>1031.6390999999999</v>
      </c>
      <c r="T118" s="41">
        <v>1170.1091</v>
      </c>
      <c r="U118" s="41">
        <v>1038.0491</v>
      </c>
      <c r="V118" s="41">
        <v>975.1591000000001</v>
      </c>
      <c r="W118" s="41">
        <v>943.5491000000001</v>
      </c>
      <c r="X118" s="41">
        <v>864.4191000000001</v>
      </c>
      <c r="Y118" s="41">
        <v>1029.1590999999999</v>
      </c>
    </row>
    <row r="119" spans="1:25" ht="15.75" customHeight="1">
      <c r="A119" s="40">
        <f t="shared" si="2"/>
        <v>44485</v>
      </c>
      <c r="B119" s="41">
        <v>934.1591000000001</v>
      </c>
      <c r="C119" s="41">
        <v>880.9991000000001</v>
      </c>
      <c r="D119" s="41">
        <v>867.2391000000001</v>
      </c>
      <c r="E119" s="41">
        <v>878.9591</v>
      </c>
      <c r="F119" s="41">
        <v>880.6191000000001</v>
      </c>
      <c r="G119" s="41">
        <v>904.6591000000001</v>
      </c>
      <c r="H119" s="41">
        <v>865.0991</v>
      </c>
      <c r="I119" s="41">
        <v>888.2291</v>
      </c>
      <c r="J119" s="41">
        <v>898.1891</v>
      </c>
      <c r="K119" s="41">
        <v>904.0591000000001</v>
      </c>
      <c r="L119" s="41">
        <v>977.0791</v>
      </c>
      <c r="M119" s="41">
        <v>952.5091000000001</v>
      </c>
      <c r="N119" s="41">
        <v>868.2891000000001</v>
      </c>
      <c r="O119" s="41">
        <v>865.3291</v>
      </c>
      <c r="P119" s="41">
        <v>879.2791000000001</v>
      </c>
      <c r="Q119" s="41">
        <v>900.2791000000001</v>
      </c>
      <c r="R119" s="41">
        <v>917.5791</v>
      </c>
      <c r="S119" s="41">
        <v>1059.2091</v>
      </c>
      <c r="T119" s="41">
        <v>1198.4791</v>
      </c>
      <c r="U119" s="41">
        <v>1082.5691</v>
      </c>
      <c r="V119" s="41">
        <v>1013.7591000000001</v>
      </c>
      <c r="W119" s="41">
        <v>985.8491</v>
      </c>
      <c r="X119" s="41">
        <v>881.7091</v>
      </c>
      <c r="Y119" s="41">
        <v>986.8591</v>
      </c>
    </row>
    <row r="120" spans="1:25" ht="15.75" customHeight="1">
      <c r="A120" s="40">
        <f t="shared" si="2"/>
        <v>44486</v>
      </c>
      <c r="B120" s="41">
        <v>880.6191000000001</v>
      </c>
      <c r="C120" s="41">
        <v>865.7391000000001</v>
      </c>
      <c r="D120" s="41">
        <v>865.7791000000001</v>
      </c>
      <c r="E120" s="41">
        <v>865.7991000000001</v>
      </c>
      <c r="F120" s="41">
        <v>865.7591000000001</v>
      </c>
      <c r="G120" s="41">
        <v>878.4691</v>
      </c>
      <c r="H120" s="41">
        <v>865.2091</v>
      </c>
      <c r="I120" s="41">
        <v>889.3691000000001</v>
      </c>
      <c r="J120" s="41">
        <v>865.1991</v>
      </c>
      <c r="K120" s="41">
        <v>865.0491000000001</v>
      </c>
      <c r="L120" s="41">
        <v>865.0291000000001</v>
      </c>
      <c r="M120" s="41">
        <v>865.0491000000001</v>
      </c>
      <c r="N120" s="41">
        <v>865.1591000000001</v>
      </c>
      <c r="O120" s="41">
        <v>865.1991</v>
      </c>
      <c r="P120" s="41">
        <v>865.1691000000001</v>
      </c>
      <c r="Q120" s="41">
        <v>865.2191</v>
      </c>
      <c r="R120" s="41">
        <v>865.1291000000001</v>
      </c>
      <c r="S120" s="41">
        <v>939.6691000000001</v>
      </c>
      <c r="T120" s="41">
        <v>1088.3591</v>
      </c>
      <c r="U120" s="41">
        <v>928.9591</v>
      </c>
      <c r="V120" s="41">
        <v>902.5491000000001</v>
      </c>
      <c r="W120" s="41">
        <v>866.2291</v>
      </c>
      <c r="X120" s="41">
        <v>864.5391000000001</v>
      </c>
      <c r="Y120" s="41">
        <v>944.2391000000001</v>
      </c>
    </row>
    <row r="121" spans="1:25" ht="15.75" customHeight="1">
      <c r="A121" s="40">
        <f t="shared" si="2"/>
        <v>44487</v>
      </c>
      <c r="B121" s="41">
        <v>928.4591</v>
      </c>
      <c r="C121" s="41">
        <v>877.0591000000001</v>
      </c>
      <c r="D121" s="41">
        <v>865.7191</v>
      </c>
      <c r="E121" s="41">
        <v>873.2391000000001</v>
      </c>
      <c r="F121" s="41">
        <v>874.7091</v>
      </c>
      <c r="G121" s="41">
        <v>919.5291000000001</v>
      </c>
      <c r="H121" s="41">
        <v>900.6591000000001</v>
      </c>
      <c r="I121" s="41">
        <v>1068.1590999999999</v>
      </c>
      <c r="J121" s="41">
        <v>1003.0091000000001</v>
      </c>
      <c r="K121" s="41">
        <v>1027.5091</v>
      </c>
      <c r="L121" s="41">
        <v>994.7591000000001</v>
      </c>
      <c r="M121" s="41">
        <v>895.3291</v>
      </c>
      <c r="N121" s="41">
        <v>891.0591000000001</v>
      </c>
      <c r="O121" s="41">
        <v>955.8791000000001</v>
      </c>
      <c r="P121" s="41">
        <v>992.5391000000001</v>
      </c>
      <c r="Q121" s="41">
        <v>998.3991000000001</v>
      </c>
      <c r="R121" s="41">
        <v>1011.1891</v>
      </c>
      <c r="S121" s="41">
        <v>1025.5791</v>
      </c>
      <c r="T121" s="41">
        <v>1200.3691</v>
      </c>
      <c r="U121" s="41">
        <v>1083.4591</v>
      </c>
      <c r="V121" s="41">
        <v>1030.0591</v>
      </c>
      <c r="W121" s="41">
        <v>1000.5291000000001</v>
      </c>
      <c r="X121" s="41">
        <v>883.9191000000001</v>
      </c>
      <c r="Y121" s="41">
        <v>1000.7191</v>
      </c>
    </row>
    <row r="122" spans="1:25" ht="15.75" customHeight="1">
      <c r="A122" s="40">
        <f t="shared" si="2"/>
        <v>44488</v>
      </c>
      <c r="B122" s="41">
        <v>933.5691</v>
      </c>
      <c r="C122" s="41">
        <v>878.3691000000001</v>
      </c>
      <c r="D122" s="41">
        <v>865.3891000000001</v>
      </c>
      <c r="E122" s="41">
        <v>874.4691</v>
      </c>
      <c r="F122" s="41">
        <v>875.1591000000001</v>
      </c>
      <c r="G122" s="41">
        <v>914.4191000000001</v>
      </c>
      <c r="H122" s="41">
        <v>887.9991000000001</v>
      </c>
      <c r="I122" s="41">
        <v>1049.1690999999998</v>
      </c>
      <c r="J122" s="41">
        <v>999.7491000000001</v>
      </c>
      <c r="K122" s="41">
        <v>1012.0391000000001</v>
      </c>
      <c r="L122" s="41">
        <v>981.8591</v>
      </c>
      <c r="M122" s="41">
        <v>891.1291000000001</v>
      </c>
      <c r="N122" s="41">
        <v>885.4791</v>
      </c>
      <c r="O122" s="41">
        <v>950.0091000000001</v>
      </c>
      <c r="P122" s="41">
        <v>984.8091000000001</v>
      </c>
      <c r="Q122" s="41">
        <v>990.4391</v>
      </c>
      <c r="R122" s="41">
        <v>1003.9391</v>
      </c>
      <c r="S122" s="41">
        <v>1022.6991</v>
      </c>
      <c r="T122" s="41">
        <v>1199.1590999999999</v>
      </c>
      <c r="U122" s="41">
        <v>1079.7691</v>
      </c>
      <c r="V122" s="41">
        <v>1015.8991000000001</v>
      </c>
      <c r="W122" s="41">
        <v>992.2191</v>
      </c>
      <c r="X122" s="41">
        <v>881.7991000000001</v>
      </c>
      <c r="Y122" s="41">
        <v>983.9991000000001</v>
      </c>
    </row>
    <row r="123" spans="1:25" ht="15.75" customHeight="1">
      <c r="A123" s="40">
        <f t="shared" si="2"/>
        <v>44489</v>
      </c>
      <c r="B123" s="41">
        <v>936.9991000000001</v>
      </c>
      <c r="C123" s="41">
        <v>884.1991</v>
      </c>
      <c r="D123" s="41">
        <v>871.2491000000001</v>
      </c>
      <c r="E123" s="41">
        <v>880.1891</v>
      </c>
      <c r="F123" s="41">
        <v>880.6691000000001</v>
      </c>
      <c r="G123" s="41">
        <v>911.6191000000001</v>
      </c>
      <c r="H123" s="41">
        <v>908.6291000000001</v>
      </c>
      <c r="I123" s="41">
        <v>1032.3391</v>
      </c>
      <c r="J123" s="41">
        <v>1010.0291000000001</v>
      </c>
      <c r="K123" s="41">
        <v>1070.9391</v>
      </c>
      <c r="L123" s="41">
        <v>1099.8491</v>
      </c>
      <c r="M123" s="41">
        <v>1092.8191</v>
      </c>
      <c r="N123" s="41">
        <v>1078.0991</v>
      </c>
      <c r="O123" s="41">
        <v>1043.1891</v>
      </c>
      <c r="P123" s="41">
        <v>1060.2091</v>
      </c>
      <c r="Q123" s="41">
        <v>1080.5591</v>
      </c>
      <c r="R123" s="41">
        <v>1097.9691</v>
      </c>
      <c r="S123" s="41">
        <v>1086.7391</v>
      </c>
      <c r="T123" s="41">
        <v>1195.9691</v>
      </c>
      <c r="U123" s="41">
        <v>1083.9491</v>
      </c>
      <c r="V123" s="41">
        <v>1037.4691</v>
      </c>
      <c r="W123" s="41">
        <v>986.5391000000001</v>
      </c>
      <c r="X123" s="41">
        <v>896.4791</v>
      </c>
      <c r="Y123" s="41">
        <v>959.4691</v>
      </c>
    </row>
    <row r="124" spans="1:25" ht="15.75" customHeight="1">
      <c r="A124" s="40">
        <f t="shared" si="2"/>
        <v>44490</v>
      </c>
      <c r="B124" s="41">
        <v>895.8191</v>
      </c>
      <c r="C124" s="41">
        <v>865.4791</v>
      </c>
      <c r="D124" s="41">
        <v>869.4891000000001</v>
      </c>
      <c r="E124" s="41">
        <v>865.5691</v>
      </c>
      <c r="F124" s="41">
        <v>865.4991000000001</v>
      </c>
      <c r="G124" s="41">
        <v>890.6591000000001</v>
      </c>
      <c r="H124" s="41">
        <v>873.9991000000001</v>
      </c>
      <c r="I124" s="41">
        <v>1043.0091</v>
      </c>
      <c r="J124" s="41">
        <v>999.1391000000001</v>
      </c>
      <c r="K124" s="41">
        <v>1032.5891</v>
      </c>
      <c r="L124" s="41">
        <v>1032.1590999999999</v>
      </c>
      <c r="M124" s="41">
        <v>946.9091000000001</v>
      </c>
      <c r="N124" s="41">
        <v>864.9591</v>
      </c>
      <c r="O124" s="41">
        <v>865.0491000000001</v>
      </c>
      <c r="P124" s="41">
        <v>874.1891</v>
      </c>
      <c r="Q124" s="41">
        <v>903.9191000000001</v>
      </c>
      <c r="R124" s="41">
        <v>921.5791</v>
      </c>
      <c r="S124" s="41">
        <v>1043.3091</v>
      </c>
      <c r="T124" s="41">
        <v>1185.0491</v>
      </c>
      <c r="U124" s="41">
        <v>1065.2391</v>
      </c>
      <c r="V124" s="41">
        <v>993.6191000000001</v>
      </c>
      <c r="W124" s="41">
        <v>962.8891000000001</v>
      </c>
      <c r="X124" s="41">
        <v>872.3291</v>
      </c>
      <c r="Y124" s="41">
        <v>966.1891</v>
      </c>
    </row>
    <row r="125" spans="1:25" ht="15.75" customHeight="1">
      <c r="A125" s="40">
        <f t="shared" si="2"/>
        <v>44491</v>
      </c>
      <c r="B125" s="41">
        <v>918.0291000000001</v>
      </c>
      <c r="C125" s="41">
        <v>879.6491000000001</v>
      </c>
      <c r="D125" s="41">
        <v>869.5191000000001</v>
      </c>
      <c r="E125" s="41">
        <v>881.8691000000001</v>
      </c>
      <c r="F125" s="41">
        <v>885.1291000000001</v>
      </c>
      <c r="G125" s="41">
        <v>913.2891000000001</v>
      </c>
      <c r="H125" s="41">
        <v>864.3991000000001</v>
      </c>
      <c r="I125" s="41">
        <v>864.3791000000001</v>
      </c>
      <c r="J125" s="41">
        <v>864.4691</v>
      </c>
      <c r="K125" s="41">
        <v>864.7991000000001</v>
      </c>
      <c r="L125" s="41">
        <v>864.5991</v>
      </c>
      <c r="M125" s="41">
        <v>900.5791</v>
      </c>
      <c r="N125" s="41">
        <v>957.8091000000001</v>
      </c>
      <c r="O125" s="41">
        <v>927.1291000000001</v>
      </c>
      <c r="P125" s="41">
        <v>878.4991000000001</v>
      </c>
      <c r="Q125" s="41">
        <v>983.2991000000001</v>
      </c>
      <c r="R125" s="41">
        <v>1014.5491000000001</v>
      </c>
      <c r="S125" s="41">
        <v>1085.6390999999999</v>
      </c>
      <c r="T125" s="41">
        <v>1122.4291</v>
      </c>
      <c r="U125" s="41">
        <v>965.9291000000001</v>
      </c>
      <c r="V125" s="41">
        <v>944.0091000000001</v>
      </c>
      <c r="W125" s="41">
        <v>909.7691000000001</v>
      </c>
      <c r="X125" s="41">
        <v>864.1391000000001</v>
      </c>
      <c r="Y125" s="41">
        <v>1021.6491000000001</v>
      </c>
    </row>
    <row r="126" spans="1:25" ht="15.75" customHeight="1">
      <c r="A126" s="40">
        <f t="shared" si="2"/>
        <v>44492</v>
      </c>
      <c r="B126" s="41">
        <v>939.8191</v>
      </c>
      <c r="C126" s="41">
        <v>886.6891</v>
      </c>
      <c r="D126" s="41">
        <v>872.9591</v>
      </c>
      <c r="E126" s="41">
        <v>887.1691000000001</v>
      </c>
      <c r="F126" s="41">
        <v>887.1991</v>
      </c>
      <c r="G126" s="41">
        <v>914.1791000000001</v>
      </c>
      <c r="H126" s="41">
        <v>864.8191</v>
      </c>
      <c r="I126" s="41">
        <v>864.7291</v>
      </c>
      <c r="J126" s="41">
        <v>865.0691</v>
      </c>
      <c r="K126" s="41">
        <v>864.8591</v>
      </c>
      <c r="L126" s="41">
        <v>864.8591</v>
      </c>
      <c r="M126" s="41">
        <v>902.7091</v>
      </c>
      <c r="N126" s="41">
        <v>955.5391000000001</v>
      </c>
      <c r="O126" s="41">
        <v>928.1291000000001</v>
      </c>
      <c r="P126" s="41">
        <v>883.2491000000001</v>
      </c>
      <c r="Q126" s="41">
        <v>970.8191</v>
      </c>
      <c r="R126" s="41">
        <v>995.9491</v>
      </c>
      <c r="S126" s="41">
        <v>1084.7291</v>
      </c>
      <c r="T126" s="41">
        <v>1121.7391</v>
      </c>
      <c r="U126" s="41">
        <v>968.3391</v>
      </c>
      <c r="V126" s="41">
        <v>952.7391000000001</v>
      </c>
      <c r="W126" s="41">
        <v>913.8291</v>
      </c>
      <c r="X126" s="41">
        <v>864.3291</v>
      </c>
      <c r="Y126" s="41">
        <v>963.3691000000001</v>
      </c>
    </row>
    <row r="127" spans="1:25" ht="15.75" customHeight="1">
      <c r="A127" s="40">
        <f t="shared" si="2"/>
        <v>44493</v>
      </c>
      <c r="B127" s="41">
        <v>906.9891000000001</v>
      </c>
      <c r="C127" s="41">
        <v>865.3591</v>
      </c>
      <c r="D127" s="41">
        <v>871.1891</v>
      </c>
      <c r="E127" s="41">
        <v>865.4991000000001</v>
      </c>
      <c r="F127" s="41">
        <v>865.4991000000001</v>
      </c>
      <c r="G127" s="41">
        <v>907.4891000000001</v>
      </c>
      <c r="H127" s="41">
        <v>868.7491000000001</v>
      </c>
      <c r="I127" s="41">
        <v>908.3991000000001</v>
      </c>
      <c r="J127" s="41">
        <v>874.7891000000001</v>
      </c>
      <c r="K127" s="41">
        <v>885.6891</v>
      </c>
      <c r="L127" s="41">
        <v>874.1391000000001</v>
      </c>
      <c r="M127" s="41">
        <v>865.0991</v>
      </c>
      <c r="N127" s="41">
        <v>870.3491</v>
      </c>
      <c r="O127" s="41">
        <v>874.5291000000001</v>
      </c>
      <c r="P127" s="41">
        <v>865.1791000000001</v>
      </c>
      <c r="Q127" s="41">
        <v>892.6591000000001</v>
      </c>
      <c r="R127" s="41">
        <v>926.1991</v>
      </c>
      <c r="S127" s="41">
        <v>1095.9791</v>
      </c>
      <c r="T127" s="41">
        <v>1180.5391</v>
      </c>
      <c r="U127" s="41">
        <v>1048.3391</v>
      </c>
      <c r="V127" s="41">
        <v>992.4591</v>
      </c>
      <c r="W127" s="41">
        <v>962.0491000000001</v>
      </c>
      <c r="X127" s="41">
        <v>873.5991</v>
      </c>
      <c r="Y127" s="41">
        <v>956.9791</v>
      </c>
    </row>
    <row r="128" spans="1:25" ht="15.75" customHeight="1">
      <c r="A128" s="40">
        <f t="shared" si="2"/>
        <v>44494</v>
      </c>
      <c r="B128" s="41">
        <v>892.3591</v>
      </c>
      <c r="C128" s="41">
        <v>865.4191000000001</v>
      </c>
      <c r="D128" s="41">
        <v>869.5191000000001</v>
      </c>
      <c r="E128" s="41">
        <v>865.4991000000001</v>
      </c>
      <c r="F128" s="41">
        <v>865.4991000000001</v>
      </c>
      <c r="G128" s="41">
        <v>903.0491000000001</v>
      </c>
      <c r="H128" s="41">
        <v>896.3691000000001</v>
      </c>
      <c r="I128" s="41">
        <v>1052.1091</v>
      </c>
      <c r="J128" s="41">
        <v>987.8791000000001</v>
      </c>
      <c r="K128" s="41">
        <v>1035.8990999999999</v>
      </c>
      <c r="L128" s="41">
        <v>1058.7891</v>
      </c>
      <c r="M128" s="41">
        <v>1037.9991</v>
      </c>
      <c r="N128" s="41">
        <v>994.2091</v>
      </c>
      <c r="O128" s="41">
        <v>974.4491</v>
      </c>
      <c r="P128" s="41">
        <v>905.1791000000001</v>
      </c>
      <c r="Q128" s="41">
        <v>1022.4991000000001</v>
      </c>
      <c r="R128" s="41">
        <v>1051.6091</v>
      </c>
      <c r="S128" s="41">
        <v>1088.4891</v>
      </c>
      <c r="T128" s="41">
        <v>1141.4791</v>
      </c>
      <c r="U128" s="41">
        <v>998.9591</v>
      </c>
      <c r="V128" s="41">
        <v>960.1091</v>
      </c>
      <c r="W128" s="41">
        <v>942.4191000000001</v>
      </c>
      <c r="X128" s="41">
        <v>863.2891000000001</v>
      </c>
      <c r="Y128" s="41">
        <v>977.9291000000001</v>
      </c>
    </row>
    <row r="129" spans="1:25" ht="15.75" customHeight="1">
      <c r="A129" s="40">
        <f t="shared" si="2"/>
        <v>44495</v>
      </c>
      <c r="B129" s="41">
        <v>913.6691000000001</v>
      </c>
      <c r="C129" s="41">
        <v>879.1591000000001</v>
      </c>
      <c r="D129" s="41">
        <v>872.9291000000001</v>
      </c>
      <c r="E129" s="41">
        <v>883.8491</v>
      </c>
      <c r="F129" s="41">
        <v>891.6691000000001</v>
      </c>
      <c r="G129" s="41">
        <v>933.2491000000001</v>
      </c>
      <c r="H129" s="41">
        <v>952.5891</v>
      </c>
      <c r="I129" s="41">
        <v>1088.0691</v>
      </c>
      <c r="J129" s="41">
        <v>1065.4991</v>
      </c>
      <c r="K129" s="41">
        <v>1098.3790999999999</v>
      </c>
      <c r="L129" s="41">
        <v>1128.3890999999999</v>
      </c>
      <c r="M129" s="41">
        <v>1134.1390999999999</v>
      </c>
      <c r="N129" s="41">
        <v>1135.8391</v>
      </c>
      <c r="O129" s="41">
        <v>1145.4291</v>
      </c>
      <c r="P129" s="41">
        <v>1123.8291</v>
      </c>
      <c r="Q129" s="41">
        <v>1128.0991</v>
      </c>
      <c r="R129" s="41">
        <v>1144.1290999999999</v>
      </c>
      <c r="S129" s="41">
        <v>1137.4991</v>
      </c>
      <c r="T129" s="41">
        <v>1222.6091</v>
      </c>
      <c r="U129" s="41">
        <v>1113.2291</v>
      </c>
      <c r="V129" s="41">
        <v>1077.4190999999998</v>
      </c>
      <c r="W129" s="41">
        <v>1037.2691</v>
      </c>
      <c r="X129" s="41">
        <v>957.9391</v>
      </c>
      <c r="Y129" s="41">
        <v>974.8391</v>
      </c>
    </row>
    <row r="130" spans="1:25" ht="15.75" customHeight="1">
      <c r="A130" s="40">
        <f t="shared" si="2"/>
        <v>44496</v>
      </c>
      <c r="B130" s="41">
        <v>911.2891000000001</v>
      </c>
      <c r="C130" s="41">
        <v>877.9891000000001</v>
      </c>
      <c r="D130" s="41">
        <v>871.2791000000001</v>
      </c>
      <c r="E130" s="41">
        <v>880.0191000000001</v>
      </c>
      <c r="F130" s="41">
        <v>889.4791</v>
      </c>
      <c r="G130" s="41">
        <v>916.0491000000001</v>
      </c>
      <c r="H130" s="41">
        <v>937.3191</v>
      </c>
      <c r="I130" s="41">
        <v>1074.1490999999999</v>
      </c>
      <c r="J130" s="41">
        <v>1041.6690999999998</v>
      </c>
      <c r="K130" s="41">
        <v>1075.9791</v>
      </c>
      <c r="L130" s="41">
        <v>1108.3790999999999</v>
      </c>
      <c r="M130" s="41">
        <v>1119.7091</v>
      </c>
      <c r="N130" s="41">
        <v>1112.0091</v>
      </c>
      <c r="O130" s="41">
        <v>1125.7591</v>
      </c>
      <c r="P130" s="41">
        <v>1096.7991</v>
      </c>
      <c r="Q130" s="41">
        <v>1100.5191</v>
      </c>
      <c r="R130" s="41">
        <v>1110.3491</v>
      </c>
      <c r="S130" s="41">
        <v>1136.2791</v>
      </c>
      <c r="T130" s="41">
        <v>1195.3790999999999</v>
      </c>
      <c r="U130" s="41">
        <v>1094.6690999999998</v>
      </c>
      <c r="V130" s="41">
        <v>1074.0791</v>
      </c>
      <c r="W130" s="41">
        <v>1037.9491</v>
      </c>
      <c r="X130" s="41">
        <v>956.2491000000001</v>
      </c>
      <c r="Y130" s="41">
        <v>983.3491</v>
      </c>
    </row>
    <row r="131" spans="1:25" ht="15.75" customHeight="1">
      <c r="A131" s="40">
        <f t="shared" si="2"/>
        <v>44497</v>
      </c>
      <c r="B131" s="41">
        <v>900.8791000000001</v>
      </c>
      <c r="C131" s="41">
        <v>875.8991000000001</v>
      </c>
      <c r="D131" s="41">
        <v>869.2791000000001</v>
      </c>
      <c r="E131" s="41">
        <v>865.3291</v>
      </c>
      <c r="F131" s="41">
        <v>865.3891000000001</v>
      </c>
      <c r="G131" s="41">
        <v>895.8091000000001</v>
      </c>
      <c r="H131" s="41">
        <v>897.3491</v>
      </c>
      <c r="I131" s="41">
        <v>1039.3291</v>
      </c>
      <c r="J131" s="41">
        <v>989.0591000000001</v>
      </c>
      <c r="K131" s="41">
        <v>1033.7591</v>
      </c>
      <c r="L131" s="41">
        <v>1097.4791</v>
      </c>
      <c r="M131" s="41">
        <v>1071.4691</v>
      </c>
      <c r="N131" s="41">
        <v>1021.3691000000001</v>
      </c>
      <c r="O131" s="41">
        <v>1001.9891000000001</v>
      </c>
      <c r="P131" s="41">
        <v>987.5091000000001</v>
      </c>
      <c r="Q131" s="41">
        <v>1045.3790999999999</v>
      </c>
      <c r="R131" s="41">
        <v>1085.6590999999999</v>
      </c>
      <c r="S131" s="41">
        <v>1084.2291</v>
      </c>
      <c r="T131" s="41">
        <v>1187.5991</v>
      </c>
      <c r="U131" s="41">
        <v>1069.2591</v>
      </c>
      <c r="V131" s="41">
        <v>999.9391</v>
      </c>
      <c r="W131" s="41">
        <v>989.2991000000001</v>
      </c>
      <c r="X131" s="41">
        <v>872.6391000000001</v>
      </c>
      <c r="Y131" s="41">
        <v>984.7691000000001</v>
      </c>
    </row>
    <row r="132" spans="1:25" ht="15.75" customHeight="1">
      <c r="A132" s="40">
        <f t="shared" si="2"/>
        <v>44498</v>
      </c>
      <c r="B132" s="41">
        <v>899.0191000000001</v>
      </c>
      <c r="C132" s="41">
        <v>871.4691</v>
      </c>
      <c r="D132" s="41">
        <v>865.5591000000001</v>
      </c>
      <c r="E132" s="41">
        <v>865.4691</v>
      </c>
      <c r="F132" s="41">
        <v>865.4791</v>
      </c>
      <c r="G132" s="41">
        <v>891.4191000000001</v>
      </c>
      <c r="H132" s="41">
        <v>876.4591</v>
      </c>
      <c r="I132" s="41">
        <v>1019.0591000000001</v>
      </c>
      <c r="J132" s="41">
        <v>980.8291</v>
      </c>
      <c r="K132" s="41">
        <v>1032.8491</v>
      </c>
      <c r="L132" s="41">
        <v>1080.9791</v>
      </c>
      <c r="M132" s="41">
        <v>1057.1191</v>
      </c>
      <c r="N132" s="41">
        <v>1010.7491000000001</v>
      </c>
      <c r="O132" s="41">
        <v>986.2591000000001</v>
      </c>
      <c r="P132" s="41">
        <v>970.7691000000001</v>
      </c>
      <c r="Q132" s="41">
        <v>1038.7091</v>
      </c>
      <c r="R132" s="41">
        <v>1069.1590999999999</v>
      </c>
      <c r="S132" s="41">
        <v>1072.9891</v>
      </c>
      <c r="T132" s="41">
        <v>1169.8591</v>
      </c>
      <c r="U132" s="41">
        <v>1036.4491</v>
      </c>
      <c r="V132" s="41">
        <v>992.6191000000001</v>
      </c>
      <c r="W132" s="41">
        <v>955.4791</v>
      </c>
      <c r="X132" s="41">
        <v>861.1491000000001</v>
      </c>
      <c r="Y132" s="41">
        <v>978.7591000000001</v>
      </c>
    </row>
    <row r="133" spans="1:25" ht="15.75" customHeight="1">
      <c r="A133" s="40">
        <f t="shared" si="2"/>
        <v>44499</v>
      </c>
      <c r="B133" s="41">
        <v>950.9208100000001</v>
      </c>
      <c r="C133" s="41">
        <v>926.8308100000002</v>
      </c>
      <c r="D133" s="41">
        <v>903.7808100000001</v>
      </c>
      <c r="E133" s="41">
        <v>889.6808100000001</v>
      </c>
      <c r="F133" s="41">
        <v>887.7908100000001</v>
      </c>
      <c r="G133" s="41">
        <v>923.72081</v>
      </c>
      <c r="H133" s="41">
        <v>905.1608100000001</v>
      </c>
      <c r="I133" s="41">
        <v>953.6708100000001</v>
      </c>
      <c r="J133" s="41">
        <v>950.4108100000001</v>
      </c>
      <c r="K133" s="41">
        <v>946.58081</v>
      </c>
      <c r="L133" s="41">
        <v>967.3108100000001</v>
      </c>
      <c r="M133" s="41">
        <v>975.72081</v>
      </c>
      <c r="N133" s="41">
        <v>987.5508100000001</v>
      </c>
      <c r="O133" s="41">
        <v>975.14081</v>
      </c>
      <c r="P133" s="41">
        <v>942.83081</v>
      </c>
      <c r="Q133" s="41">
        <v>992.23081</v>
      </c>
      <c r="R133" s="41">
        <v>1021.61081</v>
      </c>
      <c r="S133" s="41">
        <v>1143.81081</v>
      </c>
      <c r="T133" s="41">
        <v>1220.33081</v>
      </c>
      <c r="U133" s="41">
        <v>1108.77081</v>
      </c>
      <c r="V133" s="41">
        <v>1053.1608099999999</v>
      </c>
      <c r="W133" s="41">
        <v>1033.6808099999998</v>
      </c>
      <c r="X133" s="41">
        <v>920.89081</v>
      </c>
      <c r="Y133" s="41">
        <v>991.84081</v>
      </c>
    </row>
    <row r="134" spans="1:25" ht="15.75" customHeight="1">
      <c r="A134" s="40">
        <f t="shared" si="2"/>
        <v>44500</v>
      </c>
      <c r="B134" s="41">
        <v>892.95081</v>
      </c>
      <c r="C134" s="41">
        <v>871.34081</v>
      </c>
      <c r="D134" s="41">
        <v>861.86081</v>
      </c>
      <c r="E134" s="41">
        <v>861.9108100000001</v>
      </c>
      <c r="F134" s="41">
        <v>861.95081</v>
      </c>
      <c r="G134" s="41">
        <v>879.32081</v>
      </c>
      <c r="H134" s="41">
        <v>869.58081</v>
      </c>
      <c r="I134" s="41">
        <v>923.02081</v>
      </c>
      <c r="J134" s="41">
        <v>925.44081</v>
      </c>
      <c r="K134" s="41">
        <v>981.9108100000001</v>
      </c>
      <c r="L134" s="41">
        <v>1016.60081</v>
      </c>
      <c r="M134" s="41">
        <v>1032.1508099999999</v>
      </c>
      <c r="N134" s="41">
        <v>1051.6608099999999</v>
      </c>
      <c r="O134" s="41">
        <v>1049.83081</v>
      </c>
      <c r="P134" s="41">
        <v>1046.56081</v>
      </c>
      <c r="Q134" s="41">
        <v>1063.2108099999998</v>
      </c>
      <c r="R134" s="41">
        <v>1064.54081</v>
      </c>
      <c r="S134" s="41">
        <v>1134.62081</v>
      </c>
      <c r="T134" s="41">
        <v>1139.49081</v>
      </c>
      <c r="U134" s="41">
        <v>1028.97081</v>
      </c>
      <c r="V134" s="41">
        <v>998.9308100000001</v>
      </c>
      <c r="W134" s="41">
        <v>958.71081</v>
      </c>
      <c r="X134" s="41">
        <v>860.95081</v>
      </c>
      <c r="Y134" s="41">
        <v>957.00081</v>
      </c>
    </row>
    <row r="135" spans="1:25" ht="15.75" customHeight="1">
      <c r="A135" s="36" t="s">
        <v>73</v>
      </c>
      <c r="B135" s="37"/>
      <c r="C135" s="39" t="s">
        <v>105</v>
      </c>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5.75" customHeight="1">
      <c r="A136" s="36" t="s">
        <v>75</v>
      </c>
      <c r="B136" s="37"/>
      <c r="C136" s="37"/>
      <c r="D136" s="37"/>
      <c r="E136" s="37"/>
      <c r="F136" s="37"/>
      <c r="G136" s="39" t="str">
        <f>G99</f>
        <v>до 670 кВт</v>
      </c>
      <c r="H136" s="37"/>
      <c r="I136" s="37"/>
      <c r="J136" s="37"/>
      <c r="K136" s="37"/>
      <c r="L136" s="37"/>
      <c r="M136" s="37"/>
      <c r="N136" s="37"/>
      <c r="O136" s="37"/>
      <c r="P136" s="37"/>
      <c r="Q136" s="37"/>
      <c r="R136" s="37"/>
      <c r="S136" s="37"/>
      <c r="T136" s="37"/>
      <c r="U136" s="37"/>
      <c r="V136" s="37"/>
      <c r="W136" s="37"/>
      <c r="X136" s="37"/>
      <c r="Y136" s="37"/>
    </row>
    <row r="137" spans="1:25" ht="15.75" customHeight="1">
      <c r="A137" s="89" t="s">
        <v>77</v>
      </c>
      <c r="B137" s="92" t="s">
        <v>78</v>
      </c>
      <c r="C137" s="93"/>
      <c r="D137" s="93"/>
      <c r="E137" s="93"/>
      <c r="F137" s="93"/>
      <c r="G137" s="93"/>
      <c r="H137" s="93"/>
      <c r="I137" s="93"/>
      <c r="J137" s="93"/>
      <c r="K137" s="93"/>
      <c r="L137" s="93"/>
      <c r="M137" s="93"/>
      <c r="N137" s="93"/>
      <c r="O137" s="93"/>
      <c r="P137" s="93"/>
      <c r="Q137" s="93"/>
      <c r="R137" s="93"/>
      <c r="S137" s="93"/>
      <c r="T137" s="93"/>
      <c r="U137" s="93"/>
      <c r="V137" s="93"/>
      <c r="W137" s="93"/>
      <c r="X137" s="93"/>
      <c r="Y137" s="94"/>
    </row>
    <row r="138" spans="1:25" ht="15.75" customHeight="1">
      <c r="A138" s="90"/>
      <c r="B138" s="95"/>
      <c r="C138" s="96"/>
      <c r="D138" s="96"/>
      <c r="E138" s="96"/>
      <c r="F138" s="96"/>
      <c r="G138" s="96"/>
      <c r="H138" s="96"/>
      <c r="I138" s="96"/>
      <c r="J138" s="96"/>
      <c r="K138" s="96"/>
      <c r="L138" s="96"/>
      <c r="M138" s="96"/>
      <c r="N138" s="96"/>
      <c r="O138" s="96"/>
      <c r="P138" s="96"/>
      <c r="Q138" s="96"/>
      <c r="R138" s="96"/>
      <c r="S138" s="96"/>
      <c r="T138" s="96"/>
      <c r="U138" s="96"/>
      <c r="V138" s="96"/>
      <c r="W138" s="96"/>
      <c r="X138" s="96"/>
      <c r="Y138" s="97"/>
    </row>
    <row r="139" spans="1:25" ht="15.75" customHeight="1">
      <c r="A139" s="90"/>
      <c r="B139" s="87" t="s">
        <v>79</v>
      </c>
      <c r="C139" s="87" t="s">
        <v>80</v>
      </c>
      <c r="D139" s="87" t="s">
        <v>81</v>
      </c>
      <c r="E139" s="87" t="s">
        <v>82</v>
      </c>
      <c r="F139" s="87" t="s">
        <v>83</v>
      </c>
      <c r="G139" s="87" t="s">
        <v>84</v>
      </c>
      <c r="H139" s="87" t="s">
        <v>85</v>
      </c>
      <c r="I139" s="87" t="s">
        <v>86</v>
      </c>
      <c r="J139" s="87" t="s">
        <v>87</v>
      </c>
      <c r="K139" s="87" t="s">
        <v>88</v>
      </c>
      <c r="L139" s="87" t="s">
        <v>89</v>
      </c>
      <c r="M139" s="87" t="s">
        <v>90</v>
      </c>
      <c r="N139" s="87" t="s">
        <v>91</v>
      </c>
      <c r="O139" s="87" t="s">
        <v>92</v>
      </c>
      <c r="P139" s="87" t="s">
        <v>93</v>
      </c>
      <c r="Q139" s="87" t="s">
        <v>94</v>
      </c>
      <c r="R139" s="87" t="s">
        <v>95</v>
      </c>
      <c r="S139" s="87" t="s">
        <v>96</v>
      </c>
      <c r="T139" s="87" t="s">
        <v>97</v>
      </c>
      <c r="U139" s="87" t="s">
        <v>98</v>
      </c>
      <c r="V139" s="87" t="s">
        <v>99</v>
      </c>
      <c r="W139" s="87" t="s">
        <v>100</v>
      </c>
      <c r="X139" s="87" t="s">
        <v>101</v>
      </c>
      <c r="Y139" s="87" t="s">
        <v>102</v>
      </c>
    </row>
    <row r="140" spans="1:25" ht="15.75" customHeight="1">
      <c r="A140" s="91"/>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row>
    <row r="141" spans="1:25" ht="15.75" customHeight="1">
      <c r="A141" s="40">
        <f>A104</f>
        <v>44470</v>
      </c>
      <c r="B141" s="41">
        <v>866.02425</v>
      </c>
      <c r="C141" s="41">
        <v>864.7442500000001</v>
      </c>
      <c r="D141" s="41">
        <v>864.43425</v>
      </c>
      <c r="E141" s="41">
        <v>864.32425</v>
      </c>
      <c r="F141" s="41">
        <v>864.3642500000001</v>
      </c>
      <c r="G141" s="41">
        <v>864.55425</v>
      </c>
      <c r="H141" s="41">
        <v>862.6142500000001</v>
      </c>
      <c r="I141" s="41">
        <v>918.56425</v>
      </c>
      <c r="J141" s="41">
        <v>899.77425</v>
      </c>
      <c r="K141" s="41">
        <v>933.3742500000001</v>
      </c>
      <c r="L141" s="41">
        <v>961.9842500000001</v>
      </c>
      <c r="M141" s="41">
        <v>984.8742500000001</v>
      </c>
      <c r="N141" s="41">
        <v>997.3842500000001</v>
      </c>
      <c r="O141" s="41">
        <v>985.9942500000001</v>
      </c>
      <c r="P141" s="41">
        <v>955.93425</v>
      </c>
      <c r="Q141" s="41">
        <v>948.8842500000001</v>
      </c>
      <c r="R141" s="41">
        <v>934.17425</v>
      </c>
      <c r="S141" s="41">
        <v>872.0042500000001</v>
      </c>
      <c r="T141" s="41">
        <v>1041.07425</v>
      </c>
      <c r="U141" s="41">
        <v>916.9942500000001</v>
      </c>
      <c r="V141" s="41">
        <v>896.2142500000001</v>
      </c>
      <c r="W141" s="41">
        <v>864.3542500000001</v>
      </c>
      <c r="X141" s="41">
        <v>864.55425</v>
      </c>
      <c r="Y141" s="41">
        <v>959.28425</v>
      </c>
    </row>
    <row r="142" spans="1:25" ht="15.75" customHeight="1">
      <c r="A142" s="40">
        <f>A141+1</f>
        <v>44471</v>
      </c>
      <c r="B142" s="41">
        <v>868.93425</v>
      </c>
      <c r="C142" s="41">
        <v>865.6042500000001</v>
      </c>
      <c r="D142" s="41">
        <v>865.6042500000001</v>
      </c>
      <c r="E142" s="41">
        <v>865.6242500000001</v>
      </c>
      <c r="F142" s="41">
        <v>865.57425</v>
      </c>
      <c r="G142" s="41">
        <v>865.5042500000001</v>
      </c>
      <c r="H142" s="41">
        <v>864.68425</v>
      </c>
      <c r="I142" s="41">
        <v>941.9842500000001</v>
      </c>
      <c r="J142" s="41">
        <v>903.3642500000001</v>
      </c>
      <c r="K142" s="41">
        <v>953.95425</v>
      </c>
      <c r="L142" s="41">
        <v>999.0042500000001</v>
      </c>
      <c r="M142" s="41">
        <v>1024.14425</v>
      </c>
      <c r="N142" s="41">
        <v>1030.75425</v>
      </c>
      <c r="O142" s="41">
        <v>1020.0142500000001</v>
      </c>
      <c r="P142" s="41">
        <v>977.16425</v>
      </c>
      <c r="Q142" s="41">
        <v>960.64425</v>
      </c>
      <c r="R142" s="41">
        <v>945.17425</v>
      </c>
      <c r="S142" s="41">
        <v>863.70425</v>
      </c>
      <c r="T142" s="41">
        <v>1090.8342499999999</v>
      </c>
      <c r="U142" s="41">
        <v>930.3542500000001</v>
      </c>
      <c r="V142" s="41">
        <v>894.78425</v>
      </c>
      <c r="W142" s="41">
        <v>861.90425</v>
      </c>
      <c r="X142" s="41">
        <v>862.52425</v>
      </c>
      <c r="Y142" s="41">
        <v>971.04425</v>
      </c>
    </row>
    <row r="143" spans="1:25" ht="15.75" customHeight="1">
      <c r="A143" s="40">
        <f aca="true" t="shared" si="3" ref="A143:A171">A142+1</f>
        <v>44472</v>
      </c>
      <c r="B143" s="41">
        <v>873.53425</v>
      </c>
      <c r="C143" s="41">
        <v>865.7542500000001</v>
      </c>
      <c r="D143" s="41">
        <v>865.78425</v>
      </c>
      <c r="E143" s="41">
        <v>865.80425</v>
      </c>
      <c r="F143" s="41">
        <v>865.78425</v>
      </c>
      <c r="G143" s="41">
        <v>867.92425</v>
      </c>
      <c r="H143" s="41">
        <v>864.9942500000001</v>
      </c>
      <c r="I143" s="41">
        <v>934.3742500000001</v>
      </c>
      <c r="J143" s="41">
        <v>914.5042500000001</v>
      </c>
      <c r="K143" s="41">
        <v>1003.95425</v>
      </c>
      <c r="L143" s="41">
        <v>1029.6442499999998</v>
      </c>
      <c r="M143" s="41">
        <v>1040.29425</v>
      </c>
      <c r="N143" s="41">
        <v>1047.6342499999998</v>
      </c>
      <c r="O143" s="41">
        <v>1058.3342499999999</v>
      </c>
      <c r="P143" s="41">
        <v>1014.8842500000001</v>
      </c>
      <c r="Q143" s="41">
        <v>1034.2142499999998</v>
      </c>
      <c r="R143" s="41">
        <v>1051.4042499999998</v>
      </c>
      <c r="S143" s="41">
        <v>1032.4042499999998</v>
      </c>
      <c r="T143" s="41">
        <v>1168.78425</v>
      </c>
      <c r="U143" s="41">
        <v>1070.1842499999998</v>
      </c>
      <c r="V143" s="41">
        <v>1034.9942499999997</v>
      </c>
      <c r="W143" s="41">
        <v>999.40425</v>
      </c>
      <c r="X143" s="41">
        <v>873.20425</v>
      </c>
      <c r="Y143" s="41">
        <v>958.52425</v>
      </c>
    </row>
    <row r="144" spans="1:25" ht="15.75" customHeight="1">
      <c r="A144" s="40">
        <f t="shared" si="3"/>
        <v>44473</v>
      </c>
      <c r="B144" s="41">
        <v>872.3542500000001</v>
      </c>
      <c r="C144" s="41">
        <v>865.68425</v>
      </c>
      <c r="D144" s="41">
        <v>865.79425</v>
      </c>
      <c r="E144" s="41">
        <v>865.7542500000001</v>
      </c>
      <c r="F144" s="41">
        <v>865.65425</v>
      </c>
      <c r="G144" s="41">
        <v>867.81425</v>
      </c>
      <c r="H144" s="41">
        <v>864.31425</v>
      </c>
      <c r="I144" s="41">
        <v>969.29425</v>
      </c>
      <c r="J144" s="41">
        <v>943.8542500000001</v>
      </c>
      <c r="K144" s="41">
        <v>994.7142500000001</v>
      </c>
      <c r="L144" s="41">
        <v>1021.30425</v>
      </c>
      <c r="M144" s="41">
        <v>1029.1742499999998</v>
      </c>
      <c r="N144" s="41">
        <v>1018.81425</v>
      </c>
      <c r="O144" s="41">
        <v>1029.3342499999999</v>
      </c>
      <c r="P144" s="41">
        <v>1002.16425</v>
      </c>
      <c r="Q144" s="41">
        <v>1006.8642500000001</v>
      </c>
      <c r="R144" s="41">
        <v>1025.98425</v>
      </c>
      <c r="S144" s="41">
        <v>1003.8342500000001</v>
      </c>
      <c r="T144" s="41">
        <v>1101.5042499999997</v>
      </c>
      <c r="U144" s="41">
        <v>1023.68425</v>
      </c>
      <c r="V144" s="41">
        <v>1007.5942500000001</v>
      </c>
      <c r="W144" s="41">
        <v>975.06425</v>
      </c>
      <c r="X144" s="41">
        <v>873.65425</v>
      </c>
      <c r="Y144" s="41">
        <v>934.5042500000001</v>
      </c>
    </row>
    <row r="145" spans="1:25" ht="15.75" customHeight="1">
      <c r="A145" s="40">
        <f t="shared" si="3"/>
        <v>44474</v>
      </c>
      <c r="B145" s="41">
        <v>869.8542500000001</v>
      </c>
      <c r="C145" s="41">
        <v>866.0042500000001</v>
      </c>
      <c r="D145" s="41">
        <v>865.9742500000001</v>
      </c>
      <c r="E145" s="41">
        <v>865.94425</v>
      </c>
      <c r="F145" s="41">
        <v>865.92425</v>
      </c>
      <c r="G145" s="41">
        <v>868.18425</v>
      </c>
      <c r="H145" s="41">
        <v>865.3742500000001</v>
      </c>
      <c r="I145" s="41">
        <v>975.16425</v>
      </c>
      <c r="J145" s="41">
        <v>944.79425</v>
      </c>
      <c r="K145" s="41">
        <v>1000.79425</v>
      </c>
      <c r="L145" s="41">
        <v>1023.4942500000001</v>
      </c>
      <c r="M145" s="41">
        <v>1032.1042499999999</v>
      </c>
      <c r="N145" s="41">
        <v>1040.04425</v>
      </c>
      <c r="O145" s="41">
        <v>1029.9542499999998</v>
      </c>
      <c r="P145" s="41">
        <v>1005.5042500000001</v>
      </c>
      <c r="Q145" s="41">
        <v>1007.2342500000001</v>
      </c>
      <c r="R145" s="41">
        <v>1017.7342500000001</v>
      </c>
      <c r="S145" s="41">
        <v>996.9742500000001</v>
      </c>
      <c r="T145" s="41">
        <v>1099.07425</v>
      </c>
      <c r="U145" s="41">
        <v>1022.2442500000001</v>
      </c>
      <c r="V145" s="41">
        <v>998.04425</v>
      </c>
      <c r="W145" s="41">
        <v>964.05425</v>
      </c>
      <c r="X145" s="41">
        <v>868.4842500000001</v>
      </c>
      <c r="Y145" s="41">
        <v>925.7242500000001</v>
      </c>
    </row>
    <row r="146" spans="1:25" ht="15.75" customHeight="1">
      <c r="A146" s="40">
        <f t="shared" si="3"/>
        <v>44475</v>
      </c>
      <c r="B146" s="41">
        <v>878.52425</v>
      </c>
      <c r="C146" s="41">
        <v>868.4742500000001</v>
      </c>
      <c r="D146" s="41">
        <v>866.3642500000001</v>
      </c>
      <c r="E146" s="41">
        <v>865.19425</v>
      </c>
      <c r="F146" s="41">
        <v>869.6042500000001</v>
      </c>
      <c r="G146" s="41">
        <v>875.4942500000001</v>
      </c>
      <c r="H146" s="41">
        <v>865.17425</v>
      </c>
      <c r="I146" s="41">
        <v>880.07425</v>
      </c>
      <c r="J146" s="41">
        <v>900.89425</v>
      </c>
      <c r="K146" s="41">
        <v>983.16425</v>
      </c>
      <c r="L146" s="41">
        <v>1001.4642500000001</v>
      </c>
      <c r="M146" s="41">
        <v>1003.1342500000001</v>
      </c>
      <c r="N146" s="41">
        <v>1003.4942500000001</v>
      </c>
      <c r="O146" s="41">
        <v>929.32425</v>
      </c>
      <c r="P146" s="41">
        <v>923.0942500000001</v>
      </c>
      <c r="Q146" s="41">
        <v>929.64425</v>
      </c>
      <c r="R146" s="41">
        <v>1023.66425</v>
      </c>
      <c r="S146" s="41">
        <v>1013.17425</v>
      </c>
      <c r="T146" s="41">
        <v>1100.6942499999998</v>
      </c>
      <c r="U146" s="41">
        <v>1037.29425</v>
      </c>
      <c r="V146" s="41">
        <v>1005.6342500000001</v>
      </c>
      <c r="W146" s="41">
        <v>993.90425</v>
      </c>
      <c r="X146" s="41">
        <v>908.1242500000001</v>
      </c>
      <c r="Y146" s="41">
        <v>895.89425</v>
      </c>
    </row>
    <row r="147" spans="1:25" ht="15.75" customHeight="1">
      <c r="A147" s="40">
        <f t="shared" si="3"/>
        <v>44476</v>
      </c>
      <c r="B147" s="41">
        <v>870.57425</v>
      </c>
      <c r="C147" s="41">
        <v>865.03425</v>
      </c>
      <c r="D147" s="41">
        <v>864.2642500000001</v>
      </c>
      <c r="E147" s="41">
        <v>860.77425</v>
      </c>
      <c r="F147" s="41">
        <v>865.6342500000001</v>
      </c>
      <c r="G147" s="41">
        <v>869.18425</v>
      </c>
      <c r="H147" s="41">
        <v>872.5942500000001</v>
      </c>
      <c r="I147" s="41">
        <v>898.41425</v>
      </c>
      <c r="J147" s="41">
        <v>895.43425</v>
      </c>
      <c r="K147" s="41">
        <v>910.5042500000001</v>
      </c>
      <c r="L147" s="41">
        <v>915.4642500000001</v>
      </c>
      <c r="M147" s="41">
        <v>913.05425</v>
      </c>
      <c r="N147" s="41">
        <v>908.53425</v>
      </c>
      <c r="O147" s="41">
        <v>901.6242500000001</v>
      </c>
      <c r="P147" s="41">
        <v>905.5942500000001</v>
      </c>
      <c r="Q147" s="41">
        <v>909.6242500000001</v>
      </c>
      <c r="R147" s="41">
        <v>916.04425</v>
      </c>
      <c r="S147" s="41">
        <v>914.7642500000001</v>
      </c>
      <c r="T147" s="41">
        <v>1091.04425</v>
      </c>
      <c r="U147" s="41">
        <v>1015.9842500000001</v>
      </c>
      <c r="V147" s="41">
        <v>904.3342500000001</v>
      </c>
      <c r="W147" s="41">
        <v>893.0842500000001</v>
      </c>
      <c r="X147" s="41">
        <v>873.07425</v>
      </c>
      <c r="Y147" s="41">
        <v>879.57425</v>
      </c>
    </row>
    <row r="148" spans="1:25" ht="15.75" customHeight="1">
      <c r="A148" s="40">
        <f t="shared" si="3"/>
        <v>44477</v>
      </c>
      <c r="B148" s="41">
        <v>872.93425</v>
      </c>
      <c r="C148" s="41">
        <v>866.55425</v>
      </c>
      <c r="D148" s="41">
        <v>865.3542500000001</v>
      </c>
      <c r="E148" s="41">
        <v>862.7442500000001</v>
      </c>
      <c r="F148" s="41">
        <v>867.16425</v>
      </c>
      <c r="G148" s="41">
        <v>879.8642500000001</v>
      </c>
      <c r="H148" s="41">
        <v>893.14425</v>
      </c>
      <c r="I148" s="41">
        <v>976.67425</v>
      </c>
      <c r="J148" s="41">
        <v>960.8642500000001</v>
      </c>
      <c r="K148" s="41">
        <v>982.64425</v>
      </c>
      <c r="L148" s="41">
        <v>1001.31425</v>
      </c>
      <c r="M148" s="41">
        <v>1003.14425</v>
      </c>
      <c r="N148" s="41">
        <v>1002.95425</v>
      </c>
      <c r="O148" s="41">
        <v>1010.8742500000001</v>
      </c>
      <c r="P148" s="41">
        <v>992.8742500000001</v>
      </c>
      <c r="Q148" s="41">
        <v>996.68425</v>
      </c>
      <c r="R148" s="41">
        <v>1003.42425</v>
      </c>
      <c r="S148" s="41">
        <v>1043.5942499999999</v>
      </c>
      <c r="T148" s="41">
        <v>1109.80425</v>
      </c>
      <c r="U148" s="41">
        <v>1022.0142500000001</v>
      </c>
      <c r="V148" s="41">
        <v>997.2342500000001</v>
      </c>
      <c r="W148" s="41">
        <v>976.02425</v>
      </c>
      <c r="X148" s="41">
        <v>907.8542500000001</v>
      </c>
      <c r="Y148" s="41">
        <v>922.54425</v>
      </c>
    </row>
    <row r="149" spans="1:25" ht="15.75" customHeight="1">
      <c r="A149" s="40">
        <f t="shared" si="3"/>
        <v>44478</v>
      </c>
      <c r="B149" s="41">
        <v>898.05425</v>
      </c>
      <c r="C149" s="41">
        <v>877.89425</v>
      </c>
      <c r="D149" s="41">
        <v>871.04425</v>
      </c>
      <c r="E149" s="41">
        <v>877.1142500000001</v>
      </c>
      <c r="F149" s="41">
        <v>875.89425</v>
      </c>
      <c r="G149" s="41">
        <v>892.55425</v>
      </c>
      <c r="H149" s="41">
        <v>890.40425</v>
      </c>
      <c r="I149" s="41">
        <v>913.91425</v>
      </c>
      <c r="J149" s="41">
        <v>919.3442500000001</v>
      </c>
      <c r="K149" s="41">
        <v>950.91425</v>
      </c>
      <c r="L149" s="41">
        <v>962.1342500000001</v>
      </c>
      <c r="M149" s="41">
        <v>962.2142500000001</v>
      </c>
      <c r="N149" s="41">
        <v>955.55425</v>
      </c>
      <c r="O149" s="41">
        <v>938.03425</v>
      </c>
      <c r="P149" s="41">
        <v>938.16425</v>
      </c>
      <c r="Q149" s="41">
        <v>945.32425</v>
      </c>
      <c r="R149" s="41">
        <v>959.20425</v>
      </c>
      <c r="S149" s="41">
        <v>1063.05425</v>
      </c>
      <c r="T149" s="41">
        <v>1115.7342499999997</v>
      </c>
      <c r="U149" s="41">
        <v>1043.5942499999999</v>
      </c>
      <c r="V149" s="41">
        <v>929.67425</v>
      </c>
      <c r="W149" s="41">
        <v>919.55425</v>
      </c>
      <c r="X149" s="41">
        <v>887.28425</v>
      </c>
      <c r="Y149" s="41">
        <v>927.56425</v>
      </c>
    </row>
    <row r="150" spans="1:25" ht="15.75" customHeight="1">
      <c r="A150" s="40">
        <f t="shared" si="3"/>
        <v>44479</v>
      </c>
      <c r="B150" s="41">
        <v>914.7342500000001</v>
      </c>
      <c r="C150" s="41">
        <v>878.15425</v>
      </c>
      <c r="D150" s="41">
        <v>869.70425</v>
      </c>
      <c r="E150" s="41">
        <v>874.70425</v>
      </c>
      <c r="F150" s="41">
        <v>876.19425</v>
      </c>
      <c r="G150" s="41">
        <v>897.2242500000001</v>
      </c>
      <c r="H150" s="41">
        <v>886.05425</v>
      </c>
      <c r="I150" s="41">
        <v>965.81425</v>
      </c>
      <c r="J150" s="41">
        <v>949.1142500000001</v>
      </c>
      <c r="K150" s="41">
        <v>1015.79425</v>
      </c>
      <c r="L150" s="41">
        <v>1047.2342499999997</v>
      </c>
      <c r="M150" s="41">
        <v>1037.2542499999997</v>
      </c>
      <c r="N150" s="41">
        <v>1029.9342499999998</v>
      </c>
      <c r="O150" s="41">
        <v>1003.4942500000001</v>
      </c>
      <c r="P150" s="41">
        <v>1017.18425</v>
      </c>
      <c r="Q150" s="41">
        <v>1030.77425</v>
      </c>
      <c r="R150" s="41">
        <v>1042.4742499999998</v>
      </c>
      <c r="S150" s="41">
        <v>1041.9342499999998</v>
      </c>
      <c r="T150" s="41">
        <v>1137.9742499999998</v>
      </c>
      <c r="U150" s="41">
        <v>1055.53425</v>
      </c>
      <c r="V150" s="41">
        <v>1035.8942499999998</v>
      </c>
      <c r="W150" s="41">
        <v>980.90425</v>
      </c>
      <c r="X150" s="41">
        <v>884.8342500000001</v>
      </c>
      <c r="Y150" s="41">
        <v>955.16425</v>
      </c>
    </row>
    <row r="151" spans="1:25" ht="15.75" customHeight="1">
      <c r="A151" s="40">
        <f t="shared" si="3"/>
        <v>44480</v>
      </c>
      <c r="B151" s="41">
        <v>927.9942500000001</v>
      </c>
      <c r="C151" s="41">
        <v>884.2142500000001</v>
      </c>
      <c r="D151" s="41">
        <v>871.69425</v>
      </c>
      <c r="E151" s="41">
        <v>881.6342500000001</v>
      </c>
      <c r="F151" s="41">
        <v>881.1042500000001</v>
      </c>
      <c r="G151" s="41">
        <v>918.4942500000001</v>
      </c>
      <c r="H151" s="41">
        <v>911.3542500000001</v>
      </c>
      <c r="I151" s="41">
        <v>1057.2442499999997</v>
      </c>
      <c r="J151" s="41">
        <v>1023.07425</v>
      </c>
      <c r="K151" s="41">
        <v>1082.4342499999998</v>
      </c>
      <c r="L151" s="41">
        <v>1117.1142499999999</v>
      </c>
      <c r="M151" s="41">
        <v>1110.56425</v>
      </c>
      <c r="N151" s="41">
        <v>1097.3642499999999</v>
      </c>
      <c r="O151" s="41">
        <v>1060.5042499999997</v>
      </c>
      <c r="P151" s="41">
        <v>1080.5842499999999</v>
      </c>
      <c r="Q151" s="41">
        <v>1099.3442499999999</v>
      </c>
      <c r="R151" s="41">
        <v>1115.9442499999998</v>
      </c>
      <c r="S151" s="41">
        <v>1082.8542499999999</v>
      </c>
      <c r="T151" s="41">
        <v>1189.6742499999998</v>
      </c>
      <c r="U151" s="41">
        <v>1087.8442499999999</v>
      </c>
      <c r="V151" s="41">
        <v>1045.0142499999997</v>
      </c>
      <c r="W151" s="41">
        <v>990.69425</v>
      </c>
      <c r="X151" s="41">
        <v>891.7442500000001</v>
      </c>
      <c r="Y151" s="41">
        <v>981.6042500000001</v>
      </c>
    </row>
    <row r="152" spans="1:25" ht="15.75" customHeight="1">
      <c r="A152" s="40">
        <f t="shared" si="3"/>
        <v>44481</v>
      </c>
      <c r="B152" s="41">
        <v>939.68425</v>
      </c>
      <c r="C152" s="41">
        <v>888.2542500000001</v>
      </c>
      <c r="D152" s="41">
        <v>872.91425</v>
      </c>
      <c r="E152" s="41">
        <v>885.2142500000001</v>
      </c>
      <c r="F152" s="41">
        <v>884.53425</v>
      </c>
      <c r="G152" s="41">
        <v>930.1042500000001</v>
      </c>
      <c r="H152" s="41">
        <v>919.18425</v>
      </c>
      <c r="I152" s="41">
        <v>1059.3542499999999</v>
      </c>
      <c r="J152" s="41">
        <v>1028.9442499999998</v>
      </c>
      <c r="K152" s="41">
        <v>1088.6942499999998</v>
      </c>
      <c r="L152" s="41">
        <v>1106.7042499999998</v>
      </c>
      <c r="M152" s="41">
        <v>1110.78425</v>
      </c>
      <c r="N152" s="41">
        <v>1088.1942499999998</v>
      </c>
      <c r="O152" s="41">
        <v>1053.6042499999999</v>
      </c>
      <c r="P152" s="41">
        <v>1072.6142499999999</v>
      </c>
      <c r="Q152" s="41">
        <v>1090.57425</v>
      </c>
      <c r="R152" s="41">
        <v>1106.9242499999998</v>
      </c>
      <c r="S152" s="41">
        <v>1080.4942499999997</v>
      </c>
      <c r="T152" s="41">
        <v>1158.05425</v>
      </c>
      <c r="U152" s="41">
        <v>1066.31425</v>
      </c>
      <c r="V152" s="41">
        <v>1041.7442499999997</v>
      </c>
      <c r="W152" s="41">
        <v>983.39425</v>
      </c>
      <c r="X152" s="41">
        <v>888.16425</v>
      </c>
      <c r="Y152" s="41">
        <v>957.3542500000001</v>
      </c>
    </row>
    <row r="153" spans="1:25" ht="15.75" customHeight="1">
      <c r="A153" s="40">
        <f t="shared" si="3"/>
        <v>44482</v>
      </c>
      <c r="B153" s="41">
        <v>924.4642500000001</v>
      </c>
      <c r="C153" s="41">
        <v>874.5942500000001</v>
      </c>
      <c r="D153" s="41">
        <v>865.8742500000001</v>
      </c>
      <c r="E153" s="41">
        <v>873.44425</v>
      </c>
      <c r="F153" s="41">
        <v>873.8842500000001</v>
      </c>
      <c r="G153" s="41">
        <v>903.5142500000001</v>
      </c>
      <c r="H153" s="41">
        <v>865.16425</v>
      </c>
      <c r="I153" s="41">
        <v>865.3442500000001</v>
      </c>
      <c r="J153" s="41">
        <v>873.4742500000001</v>
      </c>
      <c r="K153" s="41">
        <v>873.7442500000001</v>
      </c>
      <c r="L153" s="41">
        <v>874.1042500000001</v>
      </c>
      <c r="M153" s="41">
        <v>948.2342500000001</v>
      </c>
      <c r="N153" s="41">
        <v>971.68425</v>
      </c>
      <c r="O153" s="41">
        <v>992.3542500000001</v>
      </c>
      <c r="P153" s="41">
        <v>945.9742500000001</v>
      </c>
      <c r="Q153" s="41">
        <v>966.69425</v>
      </c>
      <c r="R153" s="41">
        <v>981.42425</v>
      </c>
      <c r="S153" s="41">
        <v>1040.7042499999998</v>
      </c>
      <c r="T153" s="41">
        <v>1125.9942499999997</v>
      </c>
      <c r="U153" s="41">
        <v>997.67425</v>
      </c>
      <c r="V153" s="41">
        <v>997.41425</v>
      </c>
      <c r="W153" s="41">
        <v>974.54425</v>
      </c>
      <c r="X153" s="41">
        <v>896.9742500000001</v>
      </c>
      <c r="Y153" s="41">
        <v>989.4642500000001</v>
      </c>
    </row>
    <row r="154" spans="1:25" ht="15.75" customHeight="1">
      <c r="A154" s="40">
        <f t="shared" si="3"/>
        <v>44483</v>
      </c>
      <c r="B154" s="41">
        <v>911.9842500000001</v>
      </c>
      <c r="C154" s="41">
        <v>867.70425</v>
      </c>
      <c r="D154" s="41">
        <v>866.06425</v>
      </c>
      <c r="E154" s="41">
        <v>868.6042500000001</v>
      </c>
      <c r="F154" s="41">
        <v>868.4642500000001</v>
      </c>
      <c r="G154" s="41">
        <v>893.43425</v>
      </c>
      <c r="H154" s="41">
        <v>865.0942500000001</v>
      </c>
      <c r="I154" s="41">
        <v>865.14425</v>
      </c>
      <c r="J154" s="41">
        <v>865.41425</v>
      </c>
      <c r="K154" s="41">
        <v>865.3542500000001</v>
      </c>
      <c r="L154" s="41">
        <v>865.3642500000001</v>
      </c>
      <c r="M154" s="41">
        <v>940.70425</v>
      </c>
      <c r="N154" s="41">
        <v>968.8542500000001</v>
      </c>
      <c r="O154" s="41">
        <v>988.54425</v>
      </c>
      <c r="P154" s="41">
        <v>940.9642500000001</v>
      </c>
      <c r="Q154" s="41">
        <v>961.27425</v>
      </c>
      <c r="R154" s="41">
        <v>981.07425</v>
      </c>
      <c r="S154" s="41">
        <v>1040.8342499999999</v>
      </c>
      <c r="T154" s="41">
        <v>1138.6542499999998</v>
      </c>
      <c r="U154" s="41">
        <v>988.6042500000001</v>
      </c>
      <c r="V154" s="41">
        <v>983.20425</v>
      </c>
      <c r="W154" s="41">
        <v>964.7142500000001</v>
      </c>
      <c r="X154" s="41">
        <v>877.2542500000001</v>
      </c>
      <c r="Y154" s="41">
        <v>986.2242500000001</v>
      </c>
    </row>
    <row r="155" spans="1:25" ht="15.75" customHeight="1">
      <c r="A155" s="40">
        <f t="shared" si="3"/>
        <v>44484</v>
      </c>
      <c r="B155" s="41">
        <v>893.92425</v>
      </c>
      <c r="C155" s="41">
        <v>866.05425</v>
      </c>
      <c r="D155" s="41">
        <v>866.0942500000001</v>
      </c>
      <c r="E155" s="41">
        <v>866.0942500000001</v>
      </c>
      <c r="F155" s="41">
        <v>866.03425</v>
      </c>
      <c r="G155" s="41">
        <v>893.14425</v>
      </c>
      <c r="H155" s="41">
        <v>865.14425</v>
      </c>
      <c r="I155" s="41">
        <v>1037.9242499999998</v>
      </c>
      <c r="J155" s="41">
        <v>992.68425</v>
      </c>
      <c r="K155" s="41">
        <v>1019.4742500000001</v>
      </c>
      <c r="L155" s="41">
        <v>1023.3342500000001</v>
      </c>
      <c r="M155" s="41">
        <v>927.30425</v>
      </c>
      <c r="N155" s="41">
        <v>865.43425</v>
      </c>
      <c r="O155" s="41">
        <v>865.44425</v>
      </c>
      <c r="P155" s="41">
        <v>865.4842500000001</v>
      </c>
      <c r="Q155" s="41">
        <v>883.90425</v>
      </c>
      <c r="R155" s="41">
        <v>906.94425</v>
      </c>
      <c r="S155" s="41">
        <v>1031.9842499999997</v>
      </c>
      <c r="T155" s="41">
        <v>1170.4542499999998</v>
      </c>
      <c r="U155" s="41">
        <v>1038.3942499999998</v>
      </c>
      <c r="V155" s="41">
        <v>975.5042500000001</v>
      </c>
      <c r="W155" s="41">
        <v>943.89425</v>
      </c>
      <c r="X155" s="41">
        <v>864.7642500000001</v>
      </c>
      <c r="Y155" s="41">
        <v>1029.50425</v>
      </c>
    </row>
    <row r="156" spans="1:25" ht="15.75" customHeight="1">
      <c r="A156" s="40">
        <f t="shared" si="3"/>
        <v>44485</v>
      </c>
      <c r="B156" s="41">
        <v>934.5042500000001</v>
      </c>
      <c r="C156" s="41">
        <v>881.3442500000001</v>
      </c>
      <c r="D156" s="41">
        <v>867.5842500000001</v>
      </c>
      <c r="E156" s="41">
        <v>879.30425</v>
      </c>
      <c r="F156" s="41">
        <v>880.9642500000001</v>
      </c>
      <c r="G156" s="41">
        <v>905.0042500000001</v>
      </c>
      <c r="H156" s="41">
        <v>865.44425</v>
      </c>
      <c r="I156" s="41">
        <v>888.57425</v>
      </c>
      <c r="J156" s="41">
        <v>898.53425</v>
      </c>
      <c r="K156" s="41">
        <v>904.40425</v>
      </c>
      <c r="L156" s="41">
        <v>977.42425</v>
      </c>
      <c r="M156" s="41">
        <v>952.8542500000001</v>
      </c>
      <c r="N156" s="41">
        <v>868.6342500000001</v>
      </c>
      <c r="O156" s="41">
        <v>865.67425</v>
      </c>
      <c r="P156" s="41">
        <v>879.6242500000001</v>
      </c>
      <c r="Q156" s="41">
        <v>900.6242500000001</v>
      </c>
      <c r="R156" s="41">
        <v>917.92425</v>
      </c>
      <c r="S156" s="41">
        <v>1059.55425</v>
      </c>
      <c r="T156" s="41">
        <v>1198.82425</v>
      </c>
      <c r="U156" s="41">
        <v>1082.9142499999998</v>
      </c>
      <c r="V156" s="41">
        <v>1014.1042500000001</v>
      </c>
      <c r="W156" s="41">
        <v>986.19425</v>
      </c>
      <c r="X156" s="41">
        <v>882.05425</v>
      </c>
      <c r="Y156" s="41">
        <v>987.20425</v>
      </c>
    </row>
    <row r="157" spans="1:25" ht="15.75" customHeight="1">
      <c r="A157" s="40">
        <f t="shared" si="3"/>
        <v>44486</v>
      </c>
      <c r="B157" s="41">
        <v>880.9642500000001</v>
      </c>
      <c r="C157" s="41">
        <v>866.0842500000001</v>
      </c>
      <c r="D157" s="41">
        <v>866.1242500000001</v>
      </c>
      <c r="E157" s="41">
        <v>866.14425</v>
      </c>
      <c r="F157" s="41">
        <v>866.1042500000001</v>
      </c>
      <c r="G157" s="41">
        <v>878.81425</v>
      </c>
      <c r="H157" s="41">
        <v>865.55425</v>
      </c>
      <c r="I157" s="41">
        <v>889.7142500000001</v>
      </c>
      <c r="J157" s="41">
        <v>865.54425</v>
      </c>
      <c r="K157" s="41">
        <v>865.39425</v>
      </c>
      <c r="L157" s="41">
        <v>865.3742500000001</v>
      </c>
      <c r="M157" s="41">
        <v>865.39425</v>
      </c>
      <c r="N157" s="41">
        <v>865.5042500000001</v>
      </c>
      <c r="O157" s="41">
        <v>865.54425</v>
      </c>
      <c r="P157" s="41">
        <v>865.5142500000001</v>
      </c>
      <c r="Q157" s="41">
        <v>865.56425</v>
      </c>
      <c r="R157" s="41">
        <v>865.4742500000001</v>
      </c>
      <c r="S157" s="41">
        <v>940.0142500000001</v>
      </c>
      <c r="T157" s="41">
        <v>1088.7042499999998</v>
      </c>
      <c r="U157" s="41">
        <v>929.30425</v>
      </c>
      <c r="V157" s="41">
        <v>902.89425</v>
      </c>
      <c r="W157" s="41">
        <v>866.57425</v>
      </c>
      <c r="X157" s="41">
        <v>864.8842500000001</v>
      </c>
      <c r="Y157" s="41">
        <v>944.5842500000001</v>
      </c>
    </row>
    <row r="158" spans="1:25" ht="15.75" customHeight="1">
      <c r="A158" s="40">
        <f t="shared" si="3"/>
        <v>44487</v>
      </c>
      <c r="B158" s="41">
        <v>928.80425</v>
      </c>
      <c r="C158" s="41">
        <v>877.40425</v>
      </c>
      <c r="D158" s="41">
        <v>866.06425</v>
      </c>
      <c r="E158" s="41">
        <v>873.5842500000001</v>
      </c>
      <c r="F158" s="41">
        <v>875.05425</v>
      </c>
      <c r="G158" s="41">
        <v>919.8742500000001</v>
      </c>
      <c r="H158" s="41">
        <v>901.0042500000001</v>
      </c>
      <c r="I158" s="41">
        <v>1068.5042499999997</v>
      </c>
      <c r="J158" s="41">
        <v>1003.3542500000001</v>
      </c>
      <c r="K158" s="41">
        <v>1027.8542499999999</v>
      </c>
      <c r="L158" s="41">
        <v>995.1042500000001</v>
      </c>
      <c r="M158" s="41">
        <v>895.67425</v>
      </c>
      <c r="N158" s="41">
        <v>891.40425</v>
      </c>
      <c r="O158" s="41">
        <v>956.2242500000001</v>
      </c>
      <c r="P158" s="41">
        <v>992.8842500000001</v>
      </c>
      <c r="Q158" s="41">
        <v>998.7442500000001</v>
      </c>
      <c r="R158" s="41">
        <v>1011.53425</v>
      </c>
      <c r="S158" s="41">
        <v>1025.9242499999998</v>
      </c>
      <c r="T158" s="41">
        <v>1200.7142499999998</v>
      </c>
      <c r="U158" s="41">
        <v>1083.80425</v>
      </c>
      <c r="V158" s="41">
        <v>1030.4042499999998</v>
      </c>
      <c r="W158" s="41">
        <v>1000.8742500000001</v>
      </c>
      <c r="X158" s="41">
        <v>884.2642500000001</v>
      </c>
      <c r="Y158" s="41">
        <v>1001.06425</v>
      </c>
    </row>
    <row r="159" spans="1:25" ht="15.75" customHeight="1">
      <c r="A159" s="40">
        <f t="shared" si="3"/>
        <v>44488</v>
      </c>
      <c r="B159" s="41">
        <v>933.91425</v>
      </c>
      <c r="C159" s="41">
        <v>878.7142500000001</v>
      </c>
      <c r="D159" s="41">
        <v>865.7342500000001</v>
      </c>
      <c r="E159" s="41">
        <v>874.81425</v>
      </c>
      <c r="F159" s="41">
        <v>875.5042500000001</v>
      </c>
      <c r="G159" s="41">
        <v>914.7642500000001</v>
      </c>
      <c r="H159" s="41">
        <v>888.3442500000001</v>
      </c>
      <c r="I159" s="41">
        <v>1049.5142499999997</v>
      </c>
      <c r="J159" s="41">
        <v>1000.0942500000001</v>
      </c>
      <c r="K159" s="41">
        <v>1012.3842500000001</v>
      </c>
      <c r="L159" s="41">
        <v>982.20425</v>
      </c>
      <c r="M159" s="41">
        <v>891.4742500000001</v>
      </c>
      <c r="N159" s="41">
        <v>885.82425</v>
      </c>
      <c r="O159" s="41">
        <v>950.3542500000001</v>
      </c>
      <c r="P159" s="41">
        <v>985.15425</v>
      </c>
      <c r="Q159" s="41">
        <v>990.78425</v>
      </c>
      <c r="R159" s="41">
        <v>1004.28425</v>
      </c>
      <c r="S159" s="41">
        <v>1023.04425</v>
      </c>
      <c r="T159" s="41">
        <v>1199.5042499999997</v>
      </c>
      <c r="U159" s="41">
        <v>1080.1142499999999</v>
      </c>
      <c r="V159" s="41">
        <v>1016.2442500000001</v>
      </c>
      <c r="W159" s="41">
        <v>992.56425</v>
      </c>
      <c r="X159" s="41">
        <v>882.14425</v>
      </c>
      <c r="Y159" s="41">
        <v>984.3442500000001</v>
      </c>
    </row>
    <row r="160" spans="1:25" ht="15.75" customHeight="1">
      <c r="A160" s="40">
        <f t="shared" si="3"/>
        <v>44489</v>
      </c>
      <c r="B160" s="41">
        <v>937.3442500000001</v>
      </c>
      <c r="C160" s="41">
        <v>884.54425</v>
      </c>
      <c r="D160" s="41">
        <v>871.5942500000001</v>
      </c>
      <c r="E160" s="41">
        <v>880.53425</v>
      </c>
      <c r="F160" s="41">
        <v>881.0142500000001</v>
      </c>
      <c r="G160" s="41">
        <v>911.9642500000001</v>
      </c>
      <c r="H160" s="41">
        <v>908.9742500000001</v>
      </c>
      <c r="I160" s="41">
        <v>1032.6842499999998</v>
      </c>
      <c r="J160" s="41">
        <v>1010.3742500000001</v>
      </c>
      <c r="K160" s="41">
        <v>1071.28425</v>
      </c>
      <c r="L160" s="41">
        <v>1100.1942499999998</v>
      </c>
      <c r="M160" s="41">
        <v>1093.1642499999998</v>
      </c>
      <c r="N160" s="41">
        <v>1078.4442499999998</v>
      </c>
      <c r="O160" s="41">
        <v>1043.53425</v>
      </c>
      <c r="P160" s="41">
        <v>1060.55425</v>
      </c>
      <c r="Q160" s="41">
        <v>1080.9042499999998</v>
      </c>
      <c r="R160" s="41">
        <v>1098.31425</v>
      </c>
      <c r="S160" s="41">
        <v>1087.0842499999999</v>
      </c>
      <c r="T160" s="41">
        <v>1196.31425</v>
      </c>
      <c r="U160" s="41">
        <v>1084.29425</v>
      </c>
      <c r="V160" s="41">
        <v>1037.81425</v>
      </c>
      <c r="W160" s="41">
        <v>986.8842500000001</v>
      </c>
      <c r="X160" s="41">
        <v>896.82425</v>
      </c>
      <c r="Y160" s="41">
        <v>959.81425</v>
      </c>
    </row>
    <row r="161" spans="1:25" ht="15.75" customHeight="1">
      <c r="A161" s="40">
        <f t="shared" si="3"/>
        <v>44490</v>
      </c>
      <c r="B161" s="41">
        <v>896.16425</v>
      </c>
      <c r="C161" s="41">
        <v>865.82425</v>
      </c>
      <c r="D161" s="41">
        <v>869.8342500000001</v>
      </c>
      <c r="E161" s="41">
        <v>865.91425</v>
      </c>
      <c r="F161" s="41">
        <v>865.8442500000001</v>
      </c>
      <c r="G161" s="41">
        <v>891.0042500000001</v>
      </c>
      <c r="H161" s="41">
        <v>874.3442500000001</v>
      </c>
      <c r="I161" s="41">
        <v>1043.3542499999999</v>
      </c>
      <c r="J161" s="41">
        <v>999.4842500000001</v>
      </c>
      <c r="K161" s="41">
        <v>1032.9342499999998</v>
      </c>
      <c r="L161" s="41">
        <v>1032.5042499999997</v>
      </c>
      <c r="M161" s="41">
        <v>947.2542500000001</v>
      </c>
      <c r="N161" s="41">
        <v>865.30425</v>
      </c>
      <c r="O161" s="41">
        <v>865.39425</v>
      </c>
      <c r="P161" s="41">
        <v>874.53425</v>
      </c>
      <c r="Q161" s="41">
        <v>904.2642500000001</v>
      </c>
      <c r="R161" s="41">
        <v>921.92425</v>
      </c>
      <c r="S161" s="41">
        <v>1043.6542499999998</v>
      </c>
      <c r="T161" s="41">
        <v>1185.3942499999998</v>
      </c>
      <c r="U161" s="41">
        <v>1065.5842499999999</v>
      </c>
      <c r="V161" s="41">
        <v>993.9642500000001</v>
      </c>
      <c r="W161" s="41">
        <v>963.2342500000001</v>
      </c>
      <c r="X161" s="41">
        <v>872.67425</v>
      </c>
      <c r="Y161" s="41">
        <v>966.53425</v>
      </c>
    </row>
    <row r="162" spans="1:25" ht="15.75" customHeight="1">
      <c r="A162" s="40">
        <f t="shared" si="3"/>
        <v>44491</v>
      </c>
      <c r="B162" s="41">
        <v>918.3742500000001</v>
      </c>
      <c r="C162" s="41">
        <v>879.9942500000001</v>
      </c>
      <c r="D162" s="41">
        <v>869.8642500000001</v>
      </c>
      <c r="E162" s="41">
        <v>882.2142500000001</v>
      </c>
      <c r="F162" s="41">
        <v>885.4742500000001</v>
      </c>
      <c r="G162" s="41">
        <v>913.6342500000001</v>
      </c>
      <c r="H162" s="41">
        <v>864.7442500000001</v>
      </c>
      <c r="I162" s="41">
        <v>864.7242500000001</v>
      </c>
      <c r="J162" s="41">
        <v>864.81425</v>
      </c>
      <c r="K162" s="41">
        <v>865.14425</v>
      </c>
      <c r="L162" s="41">
        <v>864.94425</v>
      </c>
      <c r="M162" s="41">
        <v>900.92425</v>
      </c>
      <c r="N162" s="41">
        <v>958.15425</v>
      </c>
      <c r="O162" s="41">
        <v>927.4742500000001</v>
      </c>
      <c r="P162" s="41">
        <v>878.8442500000001</v>
      </c>
      <c r="Q162" s="41">
        <v>983.64425</v>
      </c>
      <c r="R162" s="41">
        <v>1014.89425</v>
      </c>
      <c r="S162" s="41">
        <v>1085.9842499999997</v>
      </c>
      <c r="T162" s="41">
        <v>1122.77425</v>
      </c>
      <c r="U162" s="41">
        <v>966.27425</v>
      </c>
      <c r="V162" s="41">
        <v>944.3542500000001</v>
      </c>
      <c r="W162" s="41">
        <v>910.1142500000001</v>
      </c>
      <c r="X162" s="41">
        <v>864.4842500000001</v>
      </c>
      <c r="Y162" s="41">
        <v>1021.9942500000001</v>
      </c>
    </row>
    <row r="163" spans="1:25" ht="15.75" customHeight="1">
      <c r="A163" s="40">
        <f t="shared" si="3"/>
        <v>44492</v>
      </c>
      <c r="B163" s="41">
        <v>940.16425</v>
      </c>
      <c r="C163" s="41">
        <v>887.03425</v>
      </c>
      <c r="D163" s="41">
        <v>873.30425</v>
      </c>
      <c r="E163" s="41">
        <v>887.5142500000001</v>
      </c>
      <c r="F163" s="41">
        <v>887.54425</v>
      </c>
      <c r="G163" s="41">
        <v>914.52425</v>
      </c>
      <c r="H163" s="41">
        <v>865.16425</v>
      </c>
      <c r="I163" s="41">
        <v>865.07425</v>
      </c>
      <c r="J163" s="41">
        <v>865.41425</v>
      </c>
      <c r="K163" s="41">
        <v>865.20425</v>
      </c>
      <c r="L163" s="41">
        <v>865.20425</v>
      </c>
      <c r="M163" s="41">
        <v>903.05425</v>
      </c>
      <c r="N163" s="41">
        <v>955.8842500000001</v>
      </c>
      <c r="O163" s="41">
        <v>928.4742500000001</v>
      </c>
      <c r="P163" s="41">
        <v>883.5942500000001</v>
      </c>
      <c r="Q163" s="41">
        <v>971.16425</v>
      </c>
      <c r="R163" s="41">
        <v>996.29425</v>
      </c>
      <c r="S163" s="41">
        <v>1085.07425</v>
      </c>
      <c r="T163" s="41">
        <v>1122.0842499999999</v>
      </c>
      <c r="U163" s="41">
        <v>968.68425</v>
      </c>
      <c r="V163" s="41">
        <v>953.0842500000001</v>
      </c>
      <c r="W163" s="41">
        <v>914.17425</v>
      </c>
      <c r="X163" s="41">
        <v>864.67425</v>
      </c>
      <c r="Y163" s="41">
        <v>963.7142500000001</v>
      </c>
    </row>
    <row r="164" spans="1:25" ht="15.75" customHeight="1">
      <c r="A164" s="40">
        <f t="shared" si="3"/>
        <v>44493</v>
      </c>
      <c r="B164" s="41">
        <v>907.3342500000001</v>
      </c>
      <c r="C164" s="41">
        <v>865.70425</v>
      </c>
      <c r="D164" s="41">
        <v>871.53425</v>
      </c>
      <c r="E164" s="41">
        <v>865.8442500000001</v>
      </c>
      <c r="F164" s="41">
        <v>865.8442500000001</v>
      </c>
      <c r="G164" s="41">
        <v>907.8342500000001</v>
      </c>
      <c r="H164" s="41">
        <v>869.0942500000001</v>
      </c>
      <c r="I164" s="41">
        <v>908.7442500000001</v>
      </c>
      <c r="J164" s="41">
        <v>875.1342500000001</v>
      </c>
      <c r="K164" s="41">
        <v>886.03425</v>
      </c>
      <c r="L164" s="41">
        <v>874.4842500000001</v>
      </c>
      <c r="M164" s="41">
        <v>865.44425</v>
      </c>
      <c r="N164" s="41">
        <v>870.69425</v>
      </c>
      <c r="O164" s="41">
        <v>874.8742500000001</v>
      </c>
      <c r="P164" s="41">
        <v>865.52425</v>
      </c>
      <c r="Q164" s="41">
        <v>893.0042500000001</v>
      </c>
      <c r="R164" s="41">
        <v>926.54425</v>
      </c>
      <c r="S164" s="41">
        <v>1096.32425</v>
      </c>
      <c r="T164" s="41">
        <v>1180.8842499999998</v>
      </c>
      <c r="U164" s="41">
        <v>1048.6842499999998</v>
      </c>
      <c r="V164" s="41">
        <v>992.80425</v>
      </c>
      <c r="W164" s="41">
        <v>962.39425</v>
      </c>
      <c r="X164" s="41">
        <v>873.94425</v>
      </c>
      <c r="Y164" s="41">
        <v>957.32425</v>
      </c>
    </row>
    <row r="165" spans="1:25" ht="15.75" customHeight="1">
      <c r="A165" s="40">
        <f t="shared" si="3"/>
        <v>44494</v>
      </c>
      <c r="B165" s="41">
        <v>892.70425</v>
      </c>
      <c r="C165" s="41">
        <v>865.7642500000001</v>
      </c>
      <c r="D165" s="41">
        <v>869.8642500000001</v>
      </c>
      <c r="E165" s="41">
        <v>865.8442500000001</v>
      </c>
      <c r="F165" s="41">
        <v>865.8442500000001</v>
      </c>
      <c r="G165" s="41">
        <v>903.39425</v>
      </c>
      <c r="H165" s="41">
        <v>896.7142500000001</v>
      </c>
      <c r="I165" s="41">
        <v>1052.4542499999998</v>
      </c>
      <c r="J165" s="41">
        <v>988.2242500000001</v>
      </c>
      <c r="K165" s="41">
        <v>1036.2442499999997</v>
      </c>
      <c r="L165" s="41">
        <v>1059.1342499999998</v>
      </c>
      <c r="M165" s="41">
        <v>1038.3442499999999</v>
      </c>
      <c r="N165" s="41">
        <v>994.55425</v>
      </c>
      <c r="O165" s="41">
        <v>974.79425</v>
      </c>
      <c r="P165" s="41">
        <v>905.52425</v>
      </c>
      <c r="Q165" s="41">
        <v>1022.8442500000001</v>
      </c>
      <c r="R165" s="41">
        <v>1051.9542499999998</v>
      </c>
      <c r="S165" s="41">
        <v>1088.8342499999999</v>
      </c>
      <c r="T165" s="41">
        <v>1141.82425</v>
      </c>
      <c r="U165" s="41">
        <v>999.30425</v>
      </c>
      <c r="V165" s="41">
        <v>960.45425</v>
      </c>
      <c r="W165" s="41">
        <v>942.7642500000001</v>
      </c>
      <c r="X165" s="41">
        <v>863.6342500000001</v>
      </c>
      <c r="Y165" s="41">
        <v>978.27425</v>
      </c>
    </row>
    <row r="166" spans="1:25" ht="15.75" customHeight="1">
      <c r="A166" s="40">
        <f t="shared" si="3"/>
        <v>44495</v>
      </c>
      <c r="B166" s="41">
        <v>914.0142500000001</v>
      </c>
      <c r="C166" s="41">
        <v>879.5042500000001</v>
      </c>
      <c r="D166" s="41">
        <v>873.27425</v>
      </c>
      <c r="E166" s="41">
        <v>884.19425</v>
      </c>
      <c r="F166" s="41">
        <v>892.0142500000001</v>
      </c>
      <c r="G166" s="41">
        <v>933.5942500000001</v>
      </c>
      <c r="H166" s="41">
        <v>952.93425</v>
      </c>
      <c r="I166" s="41">
        <v>1088.4142499999998</v>
      </c>
      <c r="J166" s="41">
        <v>1065.8442499999999</v>
      </c>
      <c r="K166" s="41">
        <v>1098.7242499999998</v>
      </c>
      <c r="L166" s="41">
        <v>1128.7342499999997</v>
      </c>
      <c r="M166" s="41">
        <v>1134.4842499999997</v>
      </c>
      <c r="N166" s="41">
        <v>1136.1842499999998</v>
      </c>
      <c r="O166" s="41">
        <v>1145.77425</v>
      </c>
      <c r="P166" s="41">
        <v>1124.1742499999998</v>
      </c>
      <c r="Q166" s="41">
        <v>1128.4442499999998</v>
      </c>
      <c r="R166" s="41">
        <v>1144.4742499999998</v>
      </c>
      <c r="S166" s="41">
        <v>1137.8442499999999</v>
      </c>
      <c r="T166" s="41">
        <v>1222.9542499999998</v>
      </c>
      <c r="U166" s="41">
        <v>1113.57425</v>
      </c>
      <c r="V166" s="41">
        <v>1077.7642499999997</v>
      </c>
      <c r="W166" s="41">
        <v>1037.6142499999999</v>
      </c>
      <c r="X166" s="41">
        <v>958.28425</v>
      </c>
      <c r="Y166" s="41">
        <v>975.18425</v>
      </c>
    </row>
    <row r="167" spans="1:25" ht="15.75" customHeight="1">
      <c r="A167" s="40">
        <f t="shared" si="3"/>
        <v>44496</v>
      </c>
      <c r="B167" s="41">
        <v>911.6342500000001</v>
      </c>
      <c r="C167" s="41">
        <v>878.3342500000001</v>
      </c>
      <c r="D167" s="41">
        <v>871.6242500000001</v>
      </c>
      <c r="E167" s="41">
        <v>880.3642500000001</v>
      </c>
      <c r="F167" s="41">
        <v>889.82425</v>
      </c>
      <c r="G167" s="41">
        <v>916.39425</v>
      </c>
      <c r="H167" s="41">
        <v>937.66425</v>
      </c>
      <c r="I167" s="41">
        <v>1074.4942499999997</v>
      </c>
      <c r="J167" s="41">
        <v>1042.0142499999997</v>
      </c>
      <c r="K167" s="41">
        <v>1076.32425</v>
      </c>
      <c r="L167" s="41">
        <v>1108.7242499999998</v>
      </c>
      <c r="M167" s="41">
        <v>1120.05425</v>
      </c>
      <c r="N167" s="41">
        <v>1112.3542499999999</v>
      </c>
      <c r="O167" s="41">
        <v>1126.1042499999999</v>
      </c>
      <c r="P167" s="41">
        <v>1097.1442499999998</v>
      </c>
      <c r="Q167" s="41">
        <v>1100.8642499999999</v>
      </c>
      <c r="R167" s="41">
        <v>1110.6942499999998</v>
      </c>
      <c r="S167" s="41">
        <v>1136.6242499999998</v>
      </c>
      <c r="T167" s="41">
        <v>1195.7242499999998</v>
      </c>
      <c r="U167" s="41">
        <v>1095.0142499999997</v>
      </c>
      <c r="V167" s="41">
        <v>1074.4242499999998</v>
      </c>
      <c r="W167" s="41">
        <v>1038.29425</v>
      </c>
      <c r="X167" s="41">
        <v>956.5942500000001</v>
      </c>
      <c r="Y167" s="41">
        <v>983.69425</v>
      </c>
    </row>
    <row r="168" spans="1:25" ht="15.75" customHeight="1">
      <c r="A168" s="40">
        <f t="shared" si="3"/>
        <v>44497</v>
      </c>
      <c r="B168" s="41">
        <v>901.2242500000001</v>
      </c>
      <c r="C168" s="41">
        <v>876.2442500000001</v>
      </c>
      <c r="D168" s="41">
        <v>869.6242500000001</v>
      </c>
      <c r="E168" s="41">
        <v>865.67425</v>
      </c>
      <c r="F168" s="41">
        <v>865.7342500000001</v>
      </c>
      <c r="G168" s="41">
        <v>896.15425</v>
      </c>
      <c r="H168" s="41">
        <v>897.69425</v>
      </c>
      <c r="I168" s="41">
        <v>1039.6742499999998</v>
      </c>
      <c r="J168" s="41">
        <v>989.40425</v>
      </c>
      <c r="K168" s="41">
        <v>1034.1042499999999</v>
      </c>
      <c r="L168" s="41">
        <v>1097.82425</v>
      </c>
      <c r="M168" s="41">
        <v>1071.81425</v>
      </c>
      <c r="N168" s="41">
        <v>1021.7142500000001</v>
      </c>
      <c r="O168" s="41">
        <v>1002.3342500000001</v>
      </c>
      <c r="P168" s="41">
        <v>987.8542500000001</v>
      </c>
      <c r="Q168" s="41">
        <v>1045.7242499999998</v>
      </c>
      <c r="R168" s="41">
        <v>1086.0042499999997</v>
      </c>
      <c r="S168" s="41">
        <v>1084.57425</v>
      </c>
      <c r="T168" s="41">
        <v>1187.9442499999998</v>
      </c>
      <c r="U168" s="41">
        <v>1069.6042499999999</v>
      </c>
      <c r="V168" s="41">
        <v>1000.28425</v>
      </c>
      <c r="W168" s="41">
        <v>989.64425</v>
      </c>
      <c r="X168" s="41">
        <v>872.9842500000001</v>
      </c>
      <c r="Y168" s="41">
        <v>985.1142500000001</v>
      </c>
    </row>
    <row r="169" spans="1:25" ht="15.75" customHeight="1">
      <c r="A169" s="40">
        <f t="shared" si="3"/>
        <v>44498</v>
      </c>
      <c r="B169" s="41">
        <v>899.3642500000001</v>
      </c>
      <c r="C169" s="41">
        <v>871.81425</v>
      </c>
      <c r="D169" s="41">
        <v>865.90425</v>
      </c>
      <c r="E169" s="41">
        <v>865.81425</v>
      </c>
      <c r="F169" s="41">
        <v>865.82425</v>
      </c>
      <c r="G169" s="41">
        <v>891.7642500000001</v>
      </c>
      <c r="H169" s="41">
        <v>876.80425</v>
      </c>
      <c r="I169" s="41">
        <v>1019.40425</v>
      </c>
      <c r="J169" s="41">
        <v>981.17425</v>
      </c>
      <c r="K169" s="41">
        <v>1033.1942499999998</v>
      </c>
      <c r="L169" s="41">
        <v>1081.32425</v>
      </c>
      <c r="M169" s="41">
        <v>1057.4642499999998</v>
      </c>
      <c r="N169" s="41">
        <v>1011.0942500000001</v>
      </c>
      <c r="O169" s="41">
        <v>986.6042500000001</v>
      </c>
      <c r="P169" s="41">
        <v>971.1142500000001</v>
      </c>
      <c r="Q169" s="41">
        <v>1039.05425</v>
      </c>
      <c r="R169" s="41">
        <v>1069.5042499999997</v>
      </c>
      <c r="S169" s="41">
        <v>1073.3342499999999</v>
      </c>
      <c r="T169" s="41">
        <v>1170.2042499999998</v>
      </c>
      <c r="U169" s="41">
        <v>1036.79425</v>
      </c>
      <c r="V169" s="41">
        <v>992.9642500000001</v>
      </c>
      <c r="W169" s="41">
        <v>955.82425</v>
      </c>
      <c r="X169" s="41">
        <v>861.4942500000001</v>
      </c>
      <c r="Y169" s="41">
        <v>979.1042500000001</v>
      </c>
    </row>
    <row r="170" spans="1:25" ht="15.75" customHeight="1">
      <c r="A170" s="40">
        <f t="shared" si="3"/>
        <v>44499</v>
      </c>
      <c r="B170" s="41">
        <v>951.2659600000001</v>
      </c>
      <c r="C170" s="41">
        <v>927.1759600000001</v>
      </c>
      <c r="D170" s="41">
        <v>904.1259600000001</v>
      </c>
      <c r="E170" s="41">
        <v>890.02596</v>
      </c>
      <c r="F170" s="41">
        <v>888.1359600000001</v>
      </c>
      <c r="G170" s="41">
        <v>924.06596</v>
      </c>
      <c r="H170" s="41">
        <v>905.5059600000001</v>
      </c>
      <c r="I170" s="41">
        <v>954.0159600000001</v>
      </c>
      <c r="J170" s="41">
        <v>950.7559600000001</v>
      </c>
      <c r="K170" s="41">
        <v>946.92596</v>
      </c>
      <c r="L170" s="41">
        <v>967.65596</v>
      </c>
      <c r="M170" s="41">
        <v>976.06596</v>
      </c>
      <c r="N170" s="41">
        <v>987.8959600000001</v>
      </c>
      <c r="O170" s="41">
        <v>975.48596</v>
      </c>
      <c r="P170" s="41">
        <v>943.17596</v>
      </c>
      <c r="Q170" s="41">
        <v>992.57596</v>
      </c>
      <c r="R170" s="41">
        <v>1021.95596</v>
      </c>
      <c r="S170" s="41">
        <v>1144.1559599999998</v>
      </c>
      <c r="T170" s="41">
        <v>1220.6759599999998</v>
      </c>
      <c r="U170" s="41">
        <v>1109.1159599999999</v>
      </c>
      <c r="V170" s="41">
        <v>1053.5059599999997</v>
      </c>
      <c r="W170" s="41">
        <v>1034.0259599999997</v>
      </c>
      <c r="X170" s="41">
        <v>921.23596</v>
      </c>
      <c r="Y170" s="41">
        <v>992.18596</v>
      </c>
    </row>
    <row r="171" spans="1:25" ht="15.75" customHeight="1">
      <c r="A171" s="40">
        <f t="shared" si="3"/>
        <v>44500</v>
      </c>
      <c r="B171" s="41">
        <v>893.29596</v>
      </c>
      <c r="C171" s="41">
        <v>871.68596</v>
      </c>
      <c r="D171" s="41">
        <v>862.20596</v>
      </c>
      <c r="E171" s="41">
        <v>862.2559600000001</v>
      </c>
      <c r="F171" s="41">
        <v>862.29596</v>
      </c>
      <c r="G171" s="41">
        <v>879.66596</v>
      </c>
      <c r="H171" s="41">
        <v>869.92596</v>
      </c>
      <c r="I171" s="41">
        <v>923.36596</v>
      </c>
      <c r="J171" s="41">
        <v>925.78596</v>
      </c>
      <c r="K171" s="41">
        <v>982.2559600000001</v>
      </c>
      <c r="L171" s="41">
        <v>1016.94596</v>
      </c>
      <c r="M171" s="41">
        <v>1032.4959599999997</v>
      </c>
      <c r="N171" s="41">
        <v>1052.0059599999997</v>
      </c>
      <c r="O171" s="41">
        <v>1050.1759599999998</v>
      </c>
      <c r="P171" s="41">
        <v>1046.9059599999998</v>
      </c>
      <c r="Q171" s="41">
        <v>1063.5559599999997</v>
      </c>
      <c r="R171" s="41">
        <v>1064.8859599999998</v>
      </c>
      <c r="S171" s="41">
        <v>1134.9659599999998</v>
      </c>
      <c r="T171" s="41">
        <v>1139.83596</v>
      </c>
      <c r="U171" s="41">
        <v>1029.31596</v>
      </c>
      <c r="V171" s="41">
        <v>999.27596</v>
      </c>
      <c r="W171" s="41">
        <v>959.05596</v>
      </c>
      <c r="X171" s="41">
        <v>861.29596</v>
      </c>
      <c r="Y171" s="41">
        <v>957.34596</v>
      </c>
    </row>
    <row r="172" spans="1:25" ht="15.75" customHeight="1">
      <c r="A172" s="36"/>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5.75" customHeight="1">
      <c r="A173" s="36" t="s">
        <v>73</v>
      </c>
      <c r="B173" s="37"/>
      <c r="C173" s="38" t="s">
        <v>74</v>
      </c>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5.75" customHeight="1">
      <c r="A174" s="36" t="s">
        <v>75</v>
      </c>
      <c r="B174" s="37"/>
      <c r="C174" s="37"/>
      <c r="D174" s="37"/>
      <c r="E174" s="37"/>
      <c r="F174" s="37"/>
      <c r="G174" s="39" t="s">
        <v>76</v>
      </c>
      <c r="H174" s="37"/>
      <c r="I174" s="37"/>
      <c r="J174" s="37"/>
      <c r="K174" s="37"/>
      <c r="L174" s="37"/>
      <c r="M174" s="37"/>
      <c r="N174" s="37"/>
      <c r="O174" s="37"/>
      <c r="P174" s="37"/>
      <c r="Q174" s="37"/>
      <c r="R174" s="37"/>
      <c r="S174" s="37"/>
      <c r="T174" s="37"/>
      <c r="U174" s="37"/>
      <c r="V174" s="37"/>
      <c r="W174" s="37"/>
      <c r="X174" s="37"/>
      <c r="Y174" s="37"/>
    </row>
    <row r="175" spans="1:25" ht="15.75" customHeight="1">
      <c r="A175" s="89" t="s">
        <v>77</v>
      </c>
      <c r="B175" s="92" t="s">
        <v>78</v>
      </c>
      <c r="C175" s="93"/>
      <c r="D175" s="93"/>
      <c r="E175" s="93"/>
      <c r="F175" s="93"/>
      <c r="G175" s="93"/>
      <c r="H175" s="93"/>
      <c r="I175" s="93"/>
      <c r="J175" s="93"/>
      <c r="K175" s="93"/>
      <c r="L175" s="93"/>
      <c r="M175" s="93"/>
      <c r="N175" s="93"/>
      <c r="O175" s="93"/>
      <c r="P175" s="93"/>
      <c r="Q175" s="93"/>
      <c r="R175" s="93"/>
      <c r="S175" s="93"/>
      <c r="T175" s="93"/>
      <c r="U175" s="93"/>
      <c r="V175" s="93"/>
      <c r="W175" s="93"/>
      <c r="X175" s="93"/>
      <c r="Y175" s="94"/>
    </row>
    <row r="176" spans="1:25" ht="15.75" customHeight="1">
      <c r="A176" s="90"/>
      <c r="B176" s="95"/>
      <c r="C176" s="96"/>
      <c r="D176" s="96"/>
      <c r="E176" s="96"/>
      <c r="F176" s="96"/>
      <c r="G176" s="96"/>
      <c r="H176" s="96"/>
      <c r="I176" s="96"/>
      <c r="J176" s="96"/>
      <c r="K176" s="96"/>
      <c r="L176" s="96"/>
      <c r="M176" s="96"/>
      <c r="N176" s="96"/>
      <c r="O176" s="96"/>
      <c r="P176" s="96"/>
      <c r="Q176" s="96"/>
      <c r="R176" s="96"/>
      <c r="S176" s="96"/>
      <c r="T176" s="96"/>
      <c r="U176" s="96"/>
      <c r="V176" s="96"/>
      <c r="W176" s="96"/>
      <c r="X176" s="96"/>
      <c r="Y176" s="97"/>
    </row>
    <row r="177" spans="1:25" ht="15.75" customHeight="1">
      <c r="A177" s="90"/>
      <c r="B177" s="87" t="s">
        <v>79</v>
      </c>
      <c r="C177" s="87" t="s">
        <v>80</v>
      </c>
      <c r="D177" s="87" t="s">
        <v>81</v>
      </c>
      <c r="E177" s="87" t="s">
        <v>82</v>
      </c>
      <c r="F177" s="87" t="s">
        <v>83</v>
      </c>
      <c r="G177" s="87" t="s">
        <v>84</v>
      </c>
      <c r="H177" s="87" t="s">
        <v>85</v>
      </c>
      <c r="I177" s="87" t="s">
        <v>86</v>
      </c>
      <c r="J177" s="87" t="s">
        <v>87</v>
      </c>
      <c r="K177" s="87" t="s">
        <v>88</v>
      </c>
      <c r="L177" s="87" t="s">
        <v>89</v>
      </c>
      <c r="M177" s="87" t="s">
        <v>90</v>
      </c>
      <c r="N177" s="87" t="s">
        <v>91</v>
      </c>
      <c r="O177" s="87" t="s">
        <v>92</v>
      </c>
      <c r="P177" s="87" t="s">
        <v>93</v>
      </c>
      <c r="Q177" s="87" t="s">
        <v>94</v>
      </c>
      <c r="R177" s="87" t="s">
        <v>95</v>
      </c>
      <c r="S177" s="87" t="s">
        <v>96</v>
      </c>
      <c r="T177" s="87" t="s">
        <v>97</v>
      </c>
      <c r="U177" s="87" t="s">
        <v>98</v>
      </c>
      <c r="V177" s="87" t="s">
        <v>99</v>
      </c>
      <c r="W177" s="87" t="s">
        <v>100</v>
      </c>
      <c r="X177" s="87" t="s">
        <v>101</v>
      </c>
      <c r="Y177" s="87" t="s">
        <v>102</v>
      </c>
    </row>
    <row r="178" spans="1:25" ht="15.75" customHeight="1">
      <c r="A178" s="91"/>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row>
    <row r="179" spans="1:25" ht="15.75" customHeight="1">
      <c r="A179" s="40">
        <f>A30</f>
        <v>44470</v>
      </c>
      <c r="B179" s="41">
        <v>865.58272</v>
      </c>
      <c r="C179" s="41">
        <v>864.30272</v>
      </c>
      <c r="D179" s="41">
        <v>863.99272</v>
      </c>
      <c r="E179" s="41">
        <v>863.88272</v>
      </c>
      <c r="F179" s="41">
        <v>863.92272</v>
      </c>
      <c r="G179" s="41">
        <v>864.11272</v>
      </c>
      <c r="H179" s="41">
        <v>862.17272</v>
      </c>
      <c r="I179" s="41">
        <v>918.12272</v>
      </c>
      <c r="J179" s="41">
        <v>899.33272</v>
      </c>
      <c r="K179" s="41">
        <v>932.93272</v>
      </c>
      <c r="L179" s="41">
        <v>961.54272</v>
      </c>
      <c r="M179" s="41">
        <v>984.43272</v>
      </c>
      <c r="N179" s="41">
        <v>996.94272</v>
      </c>
      <c r="O179" s="41">
        <v>985.55272</v>
      </c>
      <c r="P179" s="41">
        <v>955.49272</v>
      </c>
      <c r="Q179" s="41">
        <v>948.44272</v>
      </c>
      <c r="R179" s="41">
        <v>933.73272</v>
      </c>
      <c r="S179" s="41">
        <v>871.56272</v>
      </c>
      <c r="T179" s="41">
        <v>1040.63272</v>
      </c>
      <c r="U179" s="41">
        <v>916.55272</v>
      </c>
      <c r="V179" s="41">
        <v>895.77272</v>
      </c>
      <c r="W179" s="41">
        <v>863.91272</v>
      </c>
      <c r="X179" s="41">
        <v>864.11272</v>
      </c>
      <c r="Y179" s="41">
        <v>958.84272</v>
      </c>
    </row>
    <row r="180" spans="1:25" ht="15.75" customHeight="1">
      <c r="A180" s="40">
        <f>A179+1</f>
        <v>44471</v>
      </c>
      <c r="B180" s="41">
        <v>868.49272</v>
      </c>
      <c r="C180" s="41">
        <v>865.16272</v>
      </c>
      <c r="D180" s="41">
        <v>865.16272</v>
      </c>
      <c r="E180" s="41">
        <v>865.18272</v>
      </c>
      <c r="F180" s="41">
        <v>865.13272</v>
      </c>
      <c r="G180" s="41">
        <v>865.06272</v>
      </c>
      <c r="H180" s="41">
        <v>864.24272</v>
      </c>
      <c r="I180" s="41">
        <v>941.54272</v>
      </c>
      <c r="J180" s="41">
        <v>902.92272</v>
      </c>
      <c r="K180" s="41">
        <v>953.51272</v>
      </c>
      <c r="L180" s="41">
        <v>998.56272</v>
      </c>
      <c r="M180" s="41">
        <v>1023.70272</v>
      </c>
      <c r="N180" s="41">
        <v>1030.31272</v>
      </c>
      <c r="O180" s="41">
        <v>1019.57272</v>
      </c>
      <c r="P180" s="41">
        <v>976.72272</v>
      </c>
      <c r="Q180" s="41">
        <v>960.20272</v>
      </c>
      <c r="R180" s="41">
        <v>944.73272</v>
      </c>
      <c r="S180" s="41">
        <v>863.26272</v>
      </c>
      <c r="T180" s="41">
        <v>1090.39272</v>
      </c>
      <c r="U180" s="41">
        <v>929.91272</v>
      </c>
      <c r="V180" s="41">
        <v>894.34272</v>
      </c>
      <c r="W180" s="41">
        <v>861.46272</v>
      </c>
      <c r="X180" s="41">
        <v>862.08272</v>
      </c>
      <c r="Y180" s="41">
        <v>970.60272</v>
      </c>
    </row>
    <row r="181" spans="1:25" ht="15.75" customHeight="1">
      <c r="A181" s="40">
        <f aca="true" t="shared" si="4" ref="A181:A209">A180+1</f>
        <v>44472</v>
      </c>
      <c r="B181" s="41">
        <v>873.09272</v>
      </c>
      <c r="C181" s="41">
        <v>865.31272</v>
      </c>
      <c r="D181" s="41">
        <v>865.34272</v>
      </c>
      <c r="E181" s="41">
        <v>865.36272</v>
      </c>
      <c r="F181" s="41">
        <v>865.34272</v>
      </c>
      <c r="G181" s="41">
        <v>867.48272</v>
      </c>
      <c r="H181" s="41">
        <v>864.55272</v>
      </c>
      <c r="I181" s="41">
        <v>933.93272</v>
      </c>
      <c r="J181" s="41">
        <v>914.06272</v>
      </c>
      <c r="K181" s="41">
        <v>1003.51272</v>
      </c>
      <c r="L181" s="41">
        <v>1029.20272</v>
      </c>
      <c r="M181" s="41">
        <v>1039.85272</v>
      </c>
      <c r="N181" s="41">
        <v>1047.19272</v>
      </c>
      <c r="O181" s="41">
        <v>1057.89272</v>
      </c>
      <c r="P181" s="41">
        <v>1014.44272</v>
      </c>
      <c r="Q181" s="41">
        <v>1033.77272</v>
      </c>
      <c r="R181" s="41">
        <v>1050.96272</v>
      </c>
      <c r="S181" s="41">
        <v>1031.96272</v>
      </c>
      <c r="T181" s="41">
        <v>1168.34272</v>
      </c>
      <c r="U181" s="41">
        <v>1069.74272</v>
      </c>
      <c r="V181" s="41">
        <v>1034.55272</v>
      </c>
      <c r="W181" s="41">
        <v>998.96272</v>
      </c>
      <c r="X181" s="41">
        <v>872.76272</v>
      </c>
      <c r="Y181" s="41">
        <v>958.08272</v>
      </c>
    </row>
    <row r="182" spans="1:25" ht="15.75" customHeight="1">
      <c r="A182" s="40">
        <f t="shared" si="4"/>
        <v>44473</v>
      </c>
      <c r="B182" s="41">
        <v>871.91272</v>
      </c>
      <c r="C182" s="41">
        <v>865.24272</v>
      </c>
      <c r="D182" s="41">
        <v>865.35272</v>
      </c>
      <c r="E182" s="41">
        <v>865.31272</v>
      </c>
      <c r="F182" s="41">
        <v>865.21272</v>
      </c>
      <c r="G182" s="41">
        <v>867.37272</v>
      </c>
      <c r="H182" s="41">
        <v>863.87272</v>
      </c>
      <c r="I182" s="41">
        <v>968.85272</v>
      </c>
      <c r="J182" s="41">
        <v>943.41272</v>
      </c>
      <c r="K182" s="41">
        <v>994.27272</v>
      </c>
      <c r="L182" s="41">
        <v>1020.86272</v>
      </c>
      <c r="M182" s="41">
        <v>1028.73272</v>
      </c>
      <c r="N182" s="41">
        <v>1018.37272</v>
      </c>
      <c r="O182" s="41">
        <v>1028.89272</v>
      </c>
      <c r="P182" s="41">
        <v>1001.72272</v>
      </c>
      <c r="Q182" s="41">
        <v>1006.42272</v>
      </c>
      <c r="R182" s="41">
        <v>1025.54272</v>
      </c>
      <c r="S182" s="41">
        <v>1003.39272</v>
      </c>
      <c r="T182" s="41">
        <v>1101.06272</v>
      </c>
      <c r="U182" s="41">
        <v>1023.24272</v>
      </c>
      <c r="V182" s="41">
        <v>1007.15272</v>
      </c>
      <c r="W182" s="41">
        <v>974.62272</v>
      </c>
      <c r="X182" s="41">
        <v>873.21272</v>
      </c>
      <c r="Y182" s="41">
        <v>934.06272</v>
      </c>
    </row>
    <row r="183" spans="1:25" ht="15.75" customHeight="1">
      <c r="A183" s="40">
        <f t="shared" si="4"/>
        <v>44474</v>
      </c>
      <c r="B183" s="41">
        <v>869.41272</v>
      </c>
      <c r="C183" s="41">
        <v>865.56272</v>
      </c>
      <c r="D183" s="41">
        <v>865.53272</v>
      </c>
      <c r="E183" s="41">
        <v>865.50272</v>
      </c>
      <c r="F183" s="41">
        <v>865.48272</v>
      </c>
      <c r="G183" s="41">
        <v>867.74272</v>
      </c>
      <c r="H183" s="41">
        <v>864.93272</v>
      </c>
      <c r="I183" s="41">
        <v>974.72272</v>
      </c>
      <c r="J183" s="41">
        <v>944.35272</v>
      </c>
      <c r="K183" s="41">
        <v>1000.35272</v>
      </c>
      <c r="L183" s="41">
        <v>1023.05272</v>
      </c>
      <c r="M183" s="41">
        <v>1031.66272</v>
      </c>
      <c r="N183" s="41">
        <v>1039.60272</v>
      </c>
      <c r="O183" s="41">
        <v>1029.51272</v>
      </c>
      <c r="P183" s="41">
        <v>1005.06272</v>
      </c>
      <c r="Q183" s="41">
        <v>1006.79272</v>
      </c>
      <c r="R183" s="41">
        <v>1017.29272</v>
      </c>
      <c r="S183" s="41">
        <v>996.53272</v>
      </c>
      <c r="T183" s="41">
        <v>1098.63272</v>
      </c>
      <c r="U183" s="41">
        <v>1021.80272</v>
      </c>
      <c r="V183" s="41">
        <v>997.60272</v>
      </c>
      <c r="W183" s="41">
        <v>963.61272</v>
      </c>
      <c r="X183" s="41">
        <v>868.04272</v>
      </c>
      <c r="Y183" s="41">
        <v>925.28272</v>
      </c>
    </row>
    <row r="184" spans="1:25" ht="15.75" customHeight="1">
      <c r="A184" s="40">
        <f t="shared" si="4"/>
        <v>44475</v>
      </c>
      <c r="B184" s="41">
        <v>878.08272</v>
      </c>
      <c r="C184" s="41">
        <v>868.03272</v>
      </c>
      <c r="D184" s="41">
        <v>865.92272</v>
      </c>
      <c r="E184" s="41">
        <v>864.75272</v>
      </c>
      <c r="F184" s="41">
        <v>869.16272</v>
      </c>
      <c r="G184" s="41">
        <v>875.05272</v>
      </c>
      <c r="H184" s="41">
        <v>864.73272</v>
      </c>
      <c r="I184" s="41">
        <v>879.63272</v>
      </c>
      <c r="J184" s="41">
        <v>900.45272</v>
      </c>
      <c r="K184" s="41">
        <v>982.72272</v>
      </c>
      <c r="L184" s="41">
        <v>1001.02272</v>
      </c>
      <c r="M184" s="41">
        <v>1002.69272</v>
      </c>
      <c r="N184" s="41">
        <v>1003.05272</v>
      </c>
      <c r="O184" s="41">
        <v>928.88272</v>
      </c>
      <c r="P184" s="41">
        <v>922.65272</v>
      </c>
      <c r="Q184" s="41">
        <v>929.20272</v>
      </c>
      <c r="R184" s="41">
        <v>1023.22272</v>
      </c>
      <c r="S184" s="41">
        <v>1012.73272</v>
      </c>
      <c r="T184" s="41">
        <v>1100.25272</v>
      </c>
      <c r="U184" s="41">
        <v>1036.85272</v>
      </c>
      <c r="V184" s="41">
        <v>1005.19272</v>
      </c>
      <c r="W184" s="41">
        <v>993.46272</v>
      </c>
      <c r="X184" s="41">
        <v>907.68272</v>
      </c>
      <c r="Y184" s="41">
        <v>895.45272</v>
      </c>
    </row>
    <row r="185" spans="1:25" ht="15.75" customHeight="1">
      <c r="A185" s="40">
        <f t="shared" si="4"/>
        <v>44476</v>
      </c>
      <c r="B185" s="41">
        <v>870.13272</v>
      </c>
      <c r="C185" s="41">
        <v>864.59272</v>
      </c>
      <c r="D185" s="41">
        <v>863.82272</v>
      </c>
      <c r="E185" s="41">
        <v>860.33272</v>
      </c>
      <c r="F185" s="41">
        <v>865.19272</v>
      </c>
      <c r="G185" s="41">
        <v>868.74272</v>
      </c>
      <c r="H185" s="41">
        <v>872.15272</v>
      </c>
      <c r="I185" s="41">
        <v>897.97272</v>
      </c>
      <c r="J185" s="41">
        <v>894.99272</v>
      </c>
      <c r="K185" s="41">
        <v>910.06272</v>
      </c>
      <c r="L185" s="41">
        <v>915.02272</v>
      </c>
      <c r="M185" s="41">
        <v>912.61272</v>
      </c>
      <c r="N185" s="41">
        <v>908.09272</v>
      </c>
      <c r="O185" s="41">
        <v>901.18272</v>
      </c>
      <c r="P185" s="41">
        <v>905.15272</v>
      </c>
      <c r="Q185" s="41">
        <v>909.18272</v>
      </c>
      <c r="R185" s="41">
        <v>915.60272</v>
      </c>
      <c r="S185" s="41">
        <v>914.32272</v>
      </c>
      <c r="T185" s="41">
        <v>1090.60272</v>
      </c>
      <c r="U185" s="41">
        <v>1015.54272</v>
      </c>
      <c r="V185" s="41">
        <v>903.89272</v>
      </c>
      <c r="W185" s="41">
        <v>892.64272</v>
      </c>
      <c r="X185" s="41">
        <v>872.63272</v>
      </c>
      <c r="Y185" s="41">
        <v>879.13272</v>
      </c>
    </row>
    <row r="186" spans="1:25" ht="15.75" customHeight="1">
      <c r="A186" s="40">
        <f t="shared" si="4"/>
        <v>44477</v>
      </c>
      <c r="B186" s="41">
        <v>872.49272</v>
      </c>
      <c r="C186" s="41">
        <v>866.11272</v>
      </c>
      <c r="D186" s="41">
        <v>864.91272</v>
      </c>
      <c r="E186" s="41">
        <v>862.30272</v>
      </c>
      <c r="F186" s="41">
        <v>866.72272</v>
      </c>
      <c r="G186" s="41">
        <v>879.42272</v>
      </c>
      <c r="H186" s="41">
        <v>892.70272</v>
      </c>
      <c r="I186" s="41">
        <v>976.23272</v>
      </c>
      <c r="J186" s="41">
        <v>960.42272</v>
      </c>
      <c r="K186" s="41">
        <v>982.20272</v>
      </c>
      <c r="L186" s="41">
        <v>1000.87272</v>
      </c>
      <c r="M186" s="41">
        <v>1002.70272</v>
      </c>
      <c r="N186" s="41">
        <v>1002.51272</v>
      </c>
      <c r="O186" s="41">
        <v>1010.43272</v>
      </c>
      <c r="P186" s="41">
        <v>992.43272</v>
      </c>
      <c r="Q186" s="41">
        <v>996.24272</v>
      </c>
      <c r="R186" s="41">
        <v>1002.98272</v>
      </c>
      <c r="S186" s="41">
        <v>1043.15272</v>
      </c>
      <c r="T186" s="41">
        <v>1109.36272</v>
      </c>
      <c r="U186" s="41">
        <v>1021.57272</v>
      </c>
      <c r="V186" s="41">
        <v>996.79272</v>
      </c>
      <c r="W186" s="41">
        <v>975.58272</v>
      </c>
      <c r="X186" s="41">
        <v>907.41272</v>
      </c>
      <c r="Y186" s="41">
        <v>922.10272</v>
      </c>
    </row>
    <row r="187" spans="1:25" ht="15.75" customHeight="1">
      <c r="A187" s="40">
        <f t="shared" si="4"/>
        <v>44478</v>
      </c>
      <c r="B187" s="41">
        <v>897.61272</v>
      </c>
      <c r="C187" s="41">
        <v>877.45272</v>
      </c>
      <c r="D187" s="41">
        <v>870.60272</v>
      </c>
      <c r="E187" s="41">
        <v>876.67272</v>
      </c>
      <c r="F187" s="41">
        <v>875.45272</v>
      </c>
      <c r="G187" s="41">
        <v>892.11272</v>
      </c>
      <c r="H187" s="41">
        <v>889.96272</v>
      </c>
      <c r="I187" s="41">
        <v>913.47272</v>
      </c>
      <c r="J187" s="41">
        <v>918.90272</v>
      </c>
      <c r="K187" s="41">
        <v>950.47272</v>
      </c>
      <c r="L187" s="41">
        <v>961.69272</v>
      </c>
      <c r="M187" s="41">
        <v>961.77272</v>
      </c>
      <c r="N187" s="41">
        <v>955.11272</v>
      </c>
      <c r="O187" s="41">
        <v>937.59272</v>
      </c>
      <c r="P187" s="41">
        <v>937.72272</v>
      </c>
      <c r="Q187" s="41">
        <v>944.88272</v>
      </c>
      <c r="R187" s="41">
        <v>958.76272</v>
      </c>
      <c r="S187" s="41">
        <v>1062.61272</v>
      </c>
      <c r="T187" s="41">
        <v>1115.29272</v>
      </c>
      <c r="U187" s="41">
        <v>1043.15272</v>
      </c>
      <c r="V187" s="41">
        <v>929.23272</v>
      </c>
      <c r="W187" s="41">
        <v>919.11272</v>
      </c>
      <c r="X187" s="41">
        <v>886.84272</v>
      </c>
      <c r="Y187" s="41">
        <v>927.12272</v>
      </c>
    </row>
    <row r="188" spans="1:25" ht="15.75" customHeight="1">
      <c r="A188" s="40">
        <f t="shared" si="4"/>
        <v>44479</v>
      </c>
      <c r="B188" s="41">
        <v>914.29272</v>
      </c>
      <c r="C188" s="41">
        <v>877.71272</v>
      </c>
      <c r="D188" s="41">
        <v>869.26272</v>
      </c>
      <c r="E188" s="41">
        <v>874.26272</v>
      </c>
      <c r="F188" s="41">
        <v>875.75272</v>
      </c>
      <c r="G188" s="41">
        <v>896.78272</v>
      </c>
      <c r="H188" s="41">
        <v>885.61272</v>
      </c>
      <c r="I188" s="41">
        <v>965.37272</v>
      </c>
      <c r="J188" s="41">
        <v>948.67272</v>
      </c>
      <c r="K188" s="41">
        <v>1015.35272</v>
      </c>
      <c r="L188" s="41">
        <v>1046.79272</v>
      </c>
      <c r="M188" s="41">
        <v>1036.81272</v>
      </c>
      <c r="N188" s="41">
        <v>1029.49272</v>
      </c>
      <c r="O188" s="41">
        <v>1003.05272</v>
      </c>
      <c r="P188" s="41">
        <v>1016.74272</v>
      </c>
      <c r="Q188" s="41">
        <v>1030.3327199999999</v>
      </c>
      <c r="R188" s="41">
        <v>1042.03272</v>
      </c>
      <c r="S188" s="41">
        <v>1041.49272</v>
      </c>
      <c r="T188" s="41">
        <v>1137.53272</v>
      </c>
      <c r="U188" s="41">
        <v>1055.09272</v>
      </c>
      <c r="V188" s="41">
        <v>1035.45272</v>
      </c>
      <c r="W188" s="41">
        <v>980.46272</v>
      </c>
      <c r="X188" s="41">
        <v>884.39272</v>
      </c>
      <c r="Y188" s="41">
        <v>954.72272</v>
      </c>
    </row>
    <row r="189" spans="1:25" ht="15.75" customHeight="1">
      <c r="A189" s="40">
        <f t="shared" si="4"/>
        <v>44480</v>
      </c>
      <c r="B189" s="41">
        <v>927.55272</v>
      </c>
      <c r="C189" s="41">
        <v>883.77272</v>
      </c>
      <c r="D189" s="41">
        <v>871.25272</v>
      </c>
      <c r="E189" s="41">
        <v>881.19272</v>
      </c>
      <c r="F189" s="41">
        <v>880.66272</v>
      </c>
      <c r="G189" s="41">
        <v>918.05272</v>
      </c>
      <c r="H189" s="41">
        <v>910.91272</v>
      </c>
      <c r="I189" s="41">
        <v>1056.80272</v>
      </c>
      <c r="J189" s="41">
        <v>1022.63272</v>
      </c>
      <c r="K189" s="41">
        <v>1081.99272</v>
      </c>
      <c r="L189" s="41">
        <v>1116.67272</v>
      </c>
      <c r="M189" s="41">
        <v>1110.12272</v>
      </c>
      <c r="N189" s="41">
        <v>1096.92272</v>
      </c>
      <c r="O189" s="41">
        <v>1060.06272</v>
      </c>
      <c r="P189" s="41">
        <v>1080.14272</v>
      </c>
      <c r="Q189" s="41">
        <v>1098.90272</v>
      </c>
      <c r="R189" s="41">
        <v>1115.50272</v>
      </c>
      <c r="S189" s="41">
        <v>1082.41272</v>
      </c>
      <c r="T189" s="41">
        <v>1189.23272</v>
      </c>
      <c r="U189" s="41">
        <v>1087.40272</v>
      </c>
      <c r="V189" s="41">
        <v>1044.57272</v>
      </c>
      <c r="W189" s="41">
        <v>990.25272</v>
      </c>
      <c r="X189" s="41">
        <v>891.30272</v>
      </c>
      <c r="Y189" s="41">
        <v>981.16272</v>
      </c>
    </row>
    <row r="190" spans="1:25" ht="15.75" customHeight="1">
      <c r="A190" s="40">
        <f t="shared" si="4"/>
        <v>44481</v>
      </c>
      <c r="B190" s="41">
        <v>939.24272</v>
      </c>
      <c r="C190" s="41">
        <v>887.81272</v>
      </c>
      <c r="D190" s="41">
        <v>872.47272</v>
      </c>
      <c r="E190" s="41">
        <v>884.77272</v>
      </c>
      <c r="F190" s="41">
        <v>884.09272</v>
      </c>
      <c r="G190" s="41">
        <v>929.66272</v>
      </c>
      <c r="H190" s="41">
        <v>918.74272</v>
      </c>
      <c r="I190" s="41">
        <v>1058.91272</v>
      </c>
      <c r="J190" s="41">
        <v>1028.50272</v>
      </c>
      <c r="K190" s="41">
        <v>1088.25272</v>
      </c>
      <c r="L190" s="41">
        <v>1106.26272</v>
      </c>
      <c r="M190" s="41">
        <v>1110.34272</v>
      </c>
      <c r="N190" s="41">
        <v>1087.75272</v>
      </c>
      <c r="O190" s="41">
        <v>1053.16272</v>
      </c>
      <c r="P190" s="41">
        <v>1072.17272</v>
      </c>
      <c r="Q190" s="41">
        <v>1090.13272</v>
      </c>
      <c r="R190" s="41">
        <v>1106.48272</v>
      </c>
      <c r="S190" s="41">
        <v>1080.05272</v>
      </c>
      <c r="T190" s="41">
        <v>1157.61272</v>
      </c>
      <c r="U190" s="41">
        <v>1065.87272</v>
      </c>
      <c r="V190" s="41">
        <v>1041.30272</v>
      </c>
      <c r="W190" s="41">
        <v>982.95272</v>
      </c>
      <c r="X190" s="41">
        <v>887.72272</v>
      </c>
      <c r="Y190" s="41">
        <v>956.91272</v>
      </c>
    </row>
    <row r="191" spans="1:25" ht="15.75" customHeight="1">
      <c r="A191" s="40">
        <f t="shared" si="4"/>
        <v>44482</v>
      </c>
      <c r="B191" s="41">
        <v>924.02272</v>
      </c>
      <c r="C191" s="41">
        <v>874.15272</v>
      </c>
      <c r="D191" s="41">
        <v>865.43272</v>
      </c>
      <c r="E191" s="41">
        <v>873.00272</v>
      </c>
      <c r="F191" s="41">
        <v>873.44272</v>
      </c>
      <c r="G191" s="41">
        <v>903.07272</v>
      </c>
      <c r="H191" s="41">
        <v>864.72272</v>
      </c>
      <c r="I191" s="41">
        <v>864.90272</v>
      </c>
      <c r="J191" s="41">
        <v>873.03272</v>
      </c>
      <c r="K191" s="41">
        <v>873.30272</v>
      </c>
      <c r="L191" s="41">
        <v>873.66272</v>
      </c>
      <c r="M191" s="41">
        <v>947.79272</v>
      </c>
      <c r="N191" s="41">
        <v>971.24272</v>
      </c>
      <c r="O191" s="41">
        <v>991.91272</v>
      </c>
      <c r="P191" s="41">
        <v>945.53272</v>
      </c>
      <c r="Q191" s="41">
        <v>966.25272</v>
      </c>
      <c r="R191" s="41">
        <v>980.98272</v>
      </c>
      <c r="S191" s="41">
        <v>1040.26272</v>
      </c>
      <c r="T191" s="41">
        <v>1125.55272</v>
      </c>
      <c r="U191" s="41">
        <v>997.23272</v>
      </c>
      <c r="V191" s="41">
        <v>996.97272</v>
      </c>
      <c r="W191" s="41">
        <v>974.10272</v>
      </c>
      <c r="X191" s="41">
        <v>896.53272</v>
      </c>
      <c r="Y191" s="41">
        <v>989.02272</v>
      </c>
    </row>
    <row r="192" spans="1:25" ht="15.75" customHeight="1">
      <c r="A192" s="40">
        <f t="shared" si="4"/>
        <v>44483</v>
      </c>
      <c r="B192" s="41">
        <v>911.54272</v>
      </c>
      <c r="C192" s="41">
        <v>867.26272</v>
      </c>
      <c r="D192" s="41">
        <v>865.62272</v>
      </c>
      <c r="E192" s="41">
        <v>868.16272</v>
      </c>
      <c r="F192" s="41">
        <v>868.02272</v>
      </c>
      <c r="G192" s="41">
        <v>892.99272</v>
      </c>
      <c r="H192" s="41">
        <v>864.65272</v>
      </c>
      <c r="I192" s="41">
        <v>864.70272</v>
      </c>
      <c r="J192" s="41">
        <v>864.97272</v>
      </c>
      <c r="K192" s="41">
        <v>864.91272</v>
      </c>
      <c r="L192" s="41">
        <v>864.92272</v>
      </c>
      <c r="M192" s="41">
        <v>940.26272</v>
      </c>
      <c r="N192" s="41">
        <v>968.41272</v>
      </c>
      <c r="O192" s="41">
        <v>988.10272</v>
      </c>
      <c r="P192" s="41">
        <v>940.52272</v>
      </c>
      <c r="Q192" s="41">
        <v>960.83272</v>
      </c>
      <c r="R192" s="41">
        <v>980.63272</v>
      </c>
      <c r="S192" s="41">
        <v>1040.39272</v>
      </c>
      <c r="T192" s="41">
        <v>1138.21272</v>
      </c>
      <c r="U192" s="41">
        <v>988.16272</v>
      </c>
      <c r="V192" s="41">
        <v>982.76272</v>
      </c>
      <c r="W192" s="41">
        <v>964.27272</v>
      </c>
      <c r="X192" s="41">
        <v>876.81272</v>
      </c>
      <c r="Y192" s="41">
        <v>985.78272</v>
      </c>
    </row>
    <row r="193" spans="1:25" ht="15.75" customHeight="1">
      <c r="A193" s="40">
        <f t="shared" si="4"/>
        <v>44484</v>
      </c>
      <c r="B193" s="41">
        <v>893.48272</v>
      </c>
      <c r="C193" s="41">
        <v>865.61272</v>
      </c>
      <c r="D193" s="41">
        <v>865.65272</v>
      </c>
      <c r="E193" s="41">
        <v>865.65272</v>
      </c>
      <c r="F193" s="41">
        <v>865.59272</v>
      </c>
      <c r="G193" s="41">
        <v>892.70272</v>
      </c>
      <c r="H193" s="41">
        <v>864.70272</v>
      </c>
      <c r="I193" s="41">
        <v>1037.48272</v>
      </c>
      <c r="J193" s="41">
        <v>992.24272</v>
      </c>
      <c r="K193" s="41">
        <v>1019.03272</v>
      </c>
      <c r="L193" s="41">
        <v>1022.89272</v>
      </c>
      <c r="M193" s="41">
        <v>926.86272</v>
      </c>
      <c r="N193" s="41">
        <v>864.99272</v>
      </c>
      <c r="O193" s="41">
        <v>865.00272</v>
      </c>
      <c r="P193" s="41">
        <v>865.04272</v>
      </c>
      <c r="Q193" s="41">
        <v>883.46272</v>
      </c>
      <c r="R193" s="41">
        <v>906.50272</v>
      </c>
      <c r="S193" s="41">
        <v>1031.54272</v>
      </c>
      <c r="T193" s="41">
        <v>1170.01272</v>
      </c>
      <c r="U193" s="41">
        <v>1037.95272</v>
      </c>
      <c r="V193" s="41">
        <v>975.06272</v>
      </c>
      <c r="W193" s="41">
        <v>943.45272</v>
      </c>
      <c r="X193" s="41">
        <v>864.32272</v>
      </c>
      <c r="Y193" s="41">
        <v>1029.06272</v>
      </c>
    </row>
    <row r="194" spans="1:25" ht="15.75" customHeight="1">
      <c r="A194" s="40">
        <f t="shared" si="4"/>
        <v>44485</v>
      </c>
      <c r="B194" s="41">
        <v>934.06272</v>
      </c>
      <c r="C194" s="41">
        <v>880.90272</v>
      </c>
      <c r="D194" s="41">
        <v>867.14272</v>
      </c>
      <c r="E194" s="41">
        <v>878.86272</v>
      </c>
      <c r="F194" s="41">
        <v>880.52272</v>
      </c>
      <c r="G194" s="41">
        <v>904.56272</v>
      </c>
      <c r="H194" s="41">
        <v>865.00272</v>
      </c>
      <c r="I194" s="41">
        <v>888.13272</v>
      </c>
      <c r="J194" s="41">
        <v>898.09272</v>
      </c>
      <c r="K194" s="41">
        <v>903.96272</v>
      </c>
      <c r="L194" s="41">
        <v>976.98272</v>
      </c>
      <c r="M194" s="41">
        <v>952.41272</v>
      </c>
      <c r="N194" s="41">
        <v>868.19272</v>
      </c>
      <c r="O194" s="41">
        <v>865.23272</v>
      </c>
      <c r="P194" s="41">
        <v>879.18272</v>
      </c>
      <c r="Q194" s="41">
        <v>900.18272</v>
      </c>
      <c r="R194" s="41">
        <v>917.48272</v>
      </c>
      <c r="S194" s="41">
        <v>1059.11272</v>
      </c>
      <c r="T194" s="41">
        <v>1198.38272</v>
      </c>
      <c r="U194" s="41">
        <v>1082.47272</v>
      </c>
      <c r="V194" s="41">
        <v>1013.66272</v>
      </c>
      <c r="W194" s="41">
        <v>985.75272</v>
      </c>
      <c r="X194" s="41">
        <v>881.61272</v>
      </c>
      <c r="Y194" s="41">
        <v>986.76272</v>
      </c>
    </row>
    <row r="195" spans="1:25" ht="15.75" customHeight="1">
      <c r="A195" s="40">
        <f t="shared" si="4"/>
        <v>44486</v>
      </c>
      <c r="B195" s="41">
        <v>880.52272</v>
      </c>
      <c r="C195" s="41">
        <v>865.64272</v>
      </c>
      <c r="D195" s="41">
        <v>865.68272</v>
      </c>
      <c r="E195" s="41">
        <v>865.70272</v>
      </c>
      <c r="F195" s="41">
        <v>865.66272</v>
      </c>
      <c r="G195" s="41">
        <v>878.37272</v>
      </c>
      <c r="H195" s="41">
        <v>865.11272</v>
      </c>
      <c r="I195" s="41">
        <v>889.27272</v>
      </c>
      <c r="J195" s="41">
        <v>865.10272</v>
      </c>
      <c r="K195" s="41">
        <v>864.95272</v>
      </c>
      <c r="L195" s="41">
        <v>864.93272</v>
      </c>
      <c r="M195" s="41">
        <v>864.95272</v>
      </c>
      <c r="N195" s="41">
        <v>865.06272</v>
      </c>
      <c r="O195" s="41">
        <v>865.10272</v>
      </c>
      <c r="P195" s="41">
        <v>865.07272</v>
      </c>
      <c r="Q195" s="41">
        <v>865.12272</v>
      </c>
      <c r="R195" s="41">
        <v>865.03272</v>
      </c>
      <c r="S195" s="41">
        <v>939.57272</v>
      </c>
      <c r="T195" s="41">
        <v>1088.26272</v>
      </c>
      <c r="U195" s="41">
        <v>928.86272</v>
      </c>
      <c r="V195" s="41">
        <v>902.45272</v>
      </c>
      <c r="W195" s="41">
        <v>866.13272</v>
      </c>
      <c r="X195" s="41">
        <v>864.44272</v>
      </c>
      <c r="Y195" s="41">
        <v>944.14272</v>
      </c>
    </row>
    <row r="196" spans="1:25" ht="15.75" customHeight="1">
      <c r="A196" s="40">
        <f t="shared" si="4"/>
        <v>44487</v>
      </c>
      <c r="B196" s="41">
        <v>928.36272</v>
      </c>
      <c r="C196" s="41">
        <v>876.96272</v>
      </c>
      <c r="D196" s="41">
        <v>865.62272</v>
      </c>
      <c r="E196" s="41">
        <v>873.14272</v>
      </c>
      <c r="F196" s="41">
        <v>874.61272</v>
      </c>
      <c r="G196" s="41">
        <v>919.43272</v>
      </c>
      <c r="H196" s="41">
        <v>900.56272</v>
      </c>
      <c r="I196" s="41">
        <v>1068.06272</v>
      </c>
      <c r="J196" s="41">
        <v>1002.91272</v>
      </c>
      <c r="K196" s="41">
        <v>1027.41272</v>
      </c>
      <c r="L196" s="41">
        <v>994.66272</v>
      </c>
      <c r="M196" s="41">
        <v>895.23272</v>
      </c>
      <c r="N196" s="41">
        <v>890.96272</v>
      </c>
      <c r="O196" s="41">
        <v>955.78272</v>
      </c>
      <c r="P196" s="41">
        <v>992.44272</v>
      </c>
      <c r="Q196" s="41">
        <v>998.30272</v>
      </c>
      <c r="R196" s="41">
        <v>1011.09272</v>
      </c>
      <c r="S196" s="41">
        <v>1025.48272</v>
      </c>
      <c r="T196" s="41">
        <v>1200.27272</v>
      </c>
      <c r="U196" s="41">
        <v>1083.36272</v>
      </c>
      <c r="V196" s="41">
        <v>1029.96272</v>
      </c>
      <c r="W196" s="41">
        <v>1000.43272</v>
      </c>
      <c r="X196" s="41">
        <v>883.82272</v>
      </c>
      <c r="Y196" s="41">
        <v>1000.62272</v>
      </c>
    </row>
    <row r="197" spans="1:25" ht="15.75" customHeight="1">
      <c r="A197" s="40">
        <f t="shared" si="4"/>
        <v>44488</v>
      </c>
      <c r="B197" s="41">
        <v>933.47272</v>
      </c>
      <c r="C197" s="41">
        <v>878.27272</v>
      </c>
      <c r="D197" s="41">
        <v>865.29272</v>
      </c>
      <c r="E197" s="41">
        <v>874.37272</v>
      </c>
      <c r="F197" s="41">
        <v>875.06272</v>
      </c>
      <c r="G197" s="41">
        <v>914.32272</v>
      </c>
      <c r="H197" s="41">
        <v>887.90272</v>
      </c>
      <c r="I197" s="41">
        <v>1049.07272</v>
      </c>
      <c r="J197" s="41">
        <v>999.65272</v>
      </c>
      <c r="K197" s="41">
        <v>1011.94272</v>
      </c>
      <c r="L197" s="41">
        <v>981.76272</v>
      </c>
      <c r="M197" s="41">
        <v>891.03272</v>
      </c>
      <c r="N197" s="41">
        <v>885.38272</v>
      </c>
      <c r="O197" s="41">
        <v>949.91272</v>
      </c>
      <c r="P197" s="41">
        <v>984.71272</v>
      </c>
      <c r="Q197" s="41">
        <v>990.34272</v>
      </c>
      <c r="R197" s="41">
        <v>1003.84272</v>
      </c>
      <c r="S197" s="41">
        <v>1022.60272</v>
      </c>
      <c r="T197" s="41">
        <v>1199.06272</v>
      </c>
      <c r="U197" s="41">
        <v>1079.67272</v>
      </c>
      <c r="V197" s="41">
        <v>1015.80272</v>
      </c>
      <c r="W197" s="41">
        <v>992.12272</v>
      </c>
      <c r="X197" s="41">
        <v>881.70272</v>
      </c>
      <c r="Y197" s="41">
        <v>983.90272</v>
      </c>
    </row>
    <row r="198" spans="1:25" ht="15.75" customHeight="1">
      <c r="A198" s="40">
        <f t="shared" si="4"/>
        <v>44489</v>
      </c>
      <c r="B198" s="41">
        <v>936.90272</v>
      </c>
      <c r="C198" s="41">
        <v>884.10272</v>
      </c>
      <c r="D198" s="41">
        <v>871.15272</v>
      </c>
      <c r="E198" s="41">
        <v>880.09272</v>
      </c>
      <c r="F198" s="41">
        <v>880.57272</v>
      </c>
      <c r="G198" s="41">
        <v>911.52272</v>
      </c>
      <c r="H198" s="41">
        <v>908.53272</v>
      </c>
      <c r="I198" s="41">
        <v>1032.24272</v>
      </c>
      <c r="J198" s="41">
        <v>1009.93272</v>
      </c>
      <c r="K198" s="41">
        <v>1070.84272</v>
      </c>
      <c r="L198" s="41">
        <v>1099.75272</v>
      </c>
      <c r="M198" s="41">
        <v>1092.72272</v>
      </c>
      <c r="N198" s="41">
        <v>1078.00272</v>
      </c>
      <c r="O198" s="41">
        <v>1043.09272</v>
      </c>
      <c r="P198" s="41">
        <v>1060.11272</v>
      </c>
      <c r="Q198" s="41">
        <v>1080.46272</v>
      </c>
      <c r="R198" s="41">
        <v>1097.87272</v>
      </c>
      <c r="S198" s="41">
        <v>1086.64272</v>
      </c>
      <c r="T198" s="41">
        <v>1195.87272</v>
      </c>
      <c r="U198" s="41">
        <v>1083.85272</v>
      </c>
      <c r="V198" s="41">
        <v>1037.37272</v>
      </c>
      <c r="W198" s="41">
        <v>986.44272</v>
      </c>
      <c r="X198" s="41">
        <v>896.38272</v>
      </c>
      <c r="Y198" s="41">
        <v>959.37272</v>
      </c>
    </row>
    <row r="199" spans="1:25" ht="15.75" customHeight="1">
      <c r="A199" s="40">
        <f t="shared" si="4"/>
        <v>44490</v>
      </c>
      <c r="B199" s="41">
        <v>895.72272</v>
      </c>
      <c r="C199" s="41">
        <v>865.38272</v>
      </c>
      <c r="D199" s="41">
        <v>869.39272</v>
      </c>
      <c r="E199" s="41">
        <v>865.47272</v>
      </c>
      <c r="F199" s="41">
        <v>865.40272</v>
      </c>
      <c r="G199" s="41">
        <v>890.56272</v>
      </c>
      <c r="H199" s="41">
        <v>873.90272</v>
      </c>
      <c r="I199" s="41">
        <v>1042.91272</v>
      </c>
      <c r="J199" s="41">
        <v>999.04272</v>
      </c>
      <c r="K199" s="41">
        <v>1032.49272</v>
      </c>
      <c r="L199" s="41">
        <v>1032.06272</v>
      </c>
      <c r="M199" s="41">
        <v>946.81272</v>
      </c>
      <c r="N199" s="41">
        <v>864.86272</v>
      </c>
      <c r="O199" s="41">
        <v>864.95272</v>
      </c>
      <c r="P199" s="41">
        <v>874.09272</v>
      </c>
      <c r="Q199" s="41">
        <v>903.82272</v>
      </c>
      <c r="R199" s="41">
        <v>921.48272</v>
      </c>
      <c r="S199" s="41">
        <v>1043.21272</v>
      </c>
      <c r="T199" s="41">
        <v>1184.95272</v>
      </c>
      <c r="U199" s="41">
        <v>1065.14272</v>
      </c>
      <c r="V199" s="41">
        <v>993.52272</v>
      </c>
      <c r="W199" s="41">
        <v>962.79272</v>
      </c>
      <c r="X199" s="41">
        <v>872.23272</v>
      </c>
      <c r="Y199" s="41">
        <v>966.09272</v>
      </c>
    </row>
    <row r="200" spans="1:25" ht="15.75" customHeight="1">
      <c r="A200" s="40">
        <f t="shared" si="4"/>
        <v>44491</v>
      </c>
      <c r="B200" s="41">
        <v>917.93272</v>
      </c>
      <c r="C200" s="41">
        <v>879.55272</v>
      </c>
      <c r="D200" s="41">
        <v>869.42272</v>
      </c>
      <c r="E200" s="41">
        <v>881.77272</v>
      </c>
      <c r="F200" s="41">
        <v>885.03272</v>
      </c>
      <c r="G200" s="41">
        <v>913.19272</v>
      </c>
      <c r="H200" s="41">
        <v>864.30272</v>
      </c>
      <c r="I200" s="41">
        <v>864.28272</v>
      </c>
      <c r="J200" s="41">
        <v>864.37272</v>
      </c>
      <c r="K200" s="41">
        <v>864.70272</v>
      </c>
      <c r="L200" s="41">
        <v>864.50272</v>
      </c>
      <c r="M200" s="41">
        <v>900.48272</v>
      </c>
      <c r="N200" s="41">
        <v>957.71272</v>
      </c>
      <c r="O200" s="41">
        <v>927.03272</v>
      </c>
      <c r="P200" s="41">
        <v>878.40272</v>
      </c>
      <c r="Q200" s="41">
        <v>983.20272</v>
      </c>
      <c r="R200" s="41">
        <v>1014.45272</v>
      </c>
      <c r="S200" s="41">
        <v>1085.54272</v>
      </c>
      <c r="T200" s="41">
        <v>1122.33272</v>
      </c>
      <c r="U200" s="41">
        <v>965.83272</v>
      </c>
      <c r="V200" s="41">
        <v>943.91272</v>
      </c>
      <c r="W200" s="41">
        <v>909.67272</v>
      </c>
      <c r="X200" s="41">
        <v>864.04272</v>
      </c>
      <c r="Y200" s="41">
        <v>1021.55272</v>
      </c>
    </row>
    <row r="201" spans="1:25" ht="15.75" customHeight="1">
      <c r="A201" s="40">
        <f t="shared" si="4"/>
        <v>44492</v>
      </c>
      <c r="B201" s="41">
        <v>939.72272</v>
      </c>
      <c r="C201" s="41">
        <v>886.59272</v>
      </c>
      <c r="D201" s="41">
        <v>872.86272</v>
      </c>
      <c r="E201" s="41">
        <v>887.07272</v>
      </c>
      <c r="F201" s="41">
        <v>887.10272</v>
      </c>
      <c r="G201" s="41">
        <v>914.08272</v>
      </c>
      <c r="H201" s="41">
        <v>864.72272</v>
      </c>
      <c r="I201" s="41">
        <v>864.63272</v>
      </c>
      <c r="J201" s="41">
        <v>864.97272</v>
      </c>
      <c r="K201" s="41">
        <v>864.76272</v>
      </c>
      <c r="L201" s="41">
        <v>864.76272</v>
      </c>
      <c r="M201" s="41">
        <v>902.61272</v>
      </c>
      <c r="N201" s="41">
        <v>955.44272</v>
      </c>
      <c r="O201" s="41">
        <v>928.03272</v>
      </c>
      <c r="P201" s="41">
        <v>883.15272</v>
      </c>
      <c r="Q201" s="41">
        <v>970.72272</v>
      </c>
      <c r="R201" s="41">
        <v>995.85272</v>
      </c>
      <c r="S201" s="41">
        <v>1084.63272</v>
      </c>
      <c r="T201" s="41">
        <v>1121.64272</v>
      </c>
      <c r="U201" s="41">
        <v>968.24272</v>
      </c>
      <c r="V201" s="41">
        <v>952.64272</v>
      </c>
      <c r="W201" s="41">
        <v>913.73272</v>
      </c>
      <c r="X201" s="41">
        <v>864.23272</v>
      </c>
      <c r="Y201" s="41">
        <v>963.27272</v>
      </c>
    </row>
    <row r="202" spans="1:25" ht="15.75" customHeight="1">
      <c r="A202" s="40">
        <f t="shared" si="4"/>
        <v>44493</v>
      </c>
      <c r="B202" s="41">
        <v>906.89272</v>
      </c>
      <c r="C202" s="41">
        <v>865.26272</v>
      </c>
      <c r="D202" s="41">
        <v>871.09272</v>
      </c>
      <c r="E202" s="41">
        <v>865.40272</v>
      </c>
      <c r="F202" s="41">
        <v>865.40272</v>
      </c>
      <c r="G202" s="41">
        <v>907.39272</v>
      </c>
      <c r="H202" s="41">
        <v>868.65272</v>
      </c>
      <c r="I202" s="41">
        <v>908.30272</v>
      </c>
      <c r="J202" s="41">
        <v>874.69272</v>
      </c>
      <c r="K202" s="41">
        <v>885.59272</v>
      </c>
      <c r="L202" s="41">
        <v>874.04272</v>
      </c>
      <c r="M202" s="41">
        <v>865.00272</v>
      </c>
      <c r="N202" s="41">
        <v>870.25272</v>
      </c>
      <c r="O202" s="41">
        <v>874.43272</v>
      </c>
      <c r="P202" s="41">
        <v>865.08272</v>
      </c>
      <c r="Q202" s="41">
        <v>892.56272</v>
      </c>
      <c r="R202" s="41">
        <v>926.10272</v>
      </c>
      <c r="S202" s="41">
        <v>1095.88272</v>
      </c>
      <c r="T202" s="41">
        <v>1180.44272</v>
      </c>
      <c r="U202" s="41">
        <v>1048.24272</v>
      </c>
      <c r="V202" s="41">
        <v>992.36272</v>
      </c>
      <c r="W202" s="41">
        <v>961.95272</v>
      </c>
      <c r="X202" s="41">
        <v>873.50272</v>
      </c>
      <c r="Y202" s="41">
        <v>956.88272</v>
      </c>
    </row>
    <row r="203" spans="1:25" ht="15.75" customHeight="1">
      <c r="A203" s="40">
        <f t="shared" si="4"/>
        <v>44494</v>
      </c>
      <c r="B203" s="41">
        <v>892.26272</v>
      </c>
      <c r="C203" s="41">
        <v>865.32272</v>
      </c>
      <c r="D203" s="41">
        <v>869.42272</v>
      </c>
      <c r="E203" s="41">
        <v>865.40272</v>
      </c>
      <c r="F203" s="41">
        <v>865.40272</v>
      </c>
      <c r="G203" s="41">
        <v>902.95272</v>
      </c>
      <c r="H203" s="41">
        <v>896.27272</v>
      </c>
      <c r="I203" s="41">
        <v>1052.01272</v>
      </c>
      <c r="J203" s="41">
        <v>987.78272</v>
      </c>
      <c r="K203" s="41">
        <v>1035.80272</v>
      </c>
      <c r="L203" s="41">
        <v>1058.69272</v>
      </c>
      <c r="M203" s="41">
        <v>1037.90272</v>
      </c>
      <c r="N203" s="41">
        <v>994.11272</v>
      </c>
      <c r="O203" s="41">
        <v>974.35272</v>
      </c>
      <c r="P203" s="41">
        <v>905.08272</v>
      </c>
      <c r="Q203" s="41">
        <v>1022.40272</v>
      </c>
      <c r="R203" s="41">
        <v>1051.51272</v>
      </c>
      <c r="S203" s="41">
        <v>1088.39272</v>
      </c>
      <c r="T203" s="41">
        <v>1141.38272</v>
      </c>
      <c r="U203" s="41">
        <v>998.86272</v>
      </c>
      <c r="V203" s="41">
        <v>960.01272</v>
      </c>
      <c r="W203" s="41">
        <v>942.32272</v>
      </c>
      <c r="X203" s="41">
        <v>863.19272</v>
      </c>
      <c r="Y203" s="41">
        <v>977.83272</v>
      </c>
    </row>
    <row r="204" spans="1:25" ht="15.75" customHeight="1">
      <c r="A204" s="40">
        <f t="shared" si="4"/>
        <v>44495</v>
      </c>
      <c r="B204" s="41">
        <v>913.57272</v>
      </c>
      <c r="C204" s="41">
        <v>879.06272</v>
      </c>
      <c r="D204" s="41">
        <v>872.83272</v>
      </c>
      <c r="E204" s="41">
        <v>883.75272</v>
      </c>
      <c r="F204" s="41">
        <v>891.57272</v>
      </c>
      <c r="G204" s="41">
        <v>933.15272</v>
      </c>
      <c r="H204" s="41">
        <v>952.49272</v>
      </c>
      <c r="I204" s="41">
        <v>1087.97272</v>
      </c>
      <c r="J204" s="41">
        <v>1065.40272</v>
      </c>
      <c r="K204" s="41">
        <v>1098.28272</v>
      </c>
      <c r="L204" s="41">
        <v>1128.29272</v>
      </c>
      <c r="M204" s="41">
        <v>1134.04272</v>
      </c>
      <c r="N204" s="41">
        <v>1135.74272</v>
      </c>
      <c r="O204" s="41">
        <v>1145.33272</v>
      </c>
      <c r="P204" s="41">
        <v>1123.73272</v>
      </c>
      <c r="Q204" s="41">
        <v>1128.00272</v>
      </c>
      <c r="R204" s="41">
        <v>1144.03272</v>
      </c>
      <c r="S204" s="41">
        <v>1137.40272</v>
      </c>
      <c r="T204" s="41">
        <v>1222.51272</v>
      </c>
      <c r="U204" s="41">
        <v>1113.13272</v>
      </c>
      <c r="V204" s="41">
        <v>1077.32272</v>
      </c>
      <c r="W204" s="41">
        <v>1037.17272</v>
      </c>
      <c r="X204" s="41">
        <v>957.84272</v>
      </c>
      <c r="Y204" s="41">
        <v>974.74272</v>
      </c>
    </row>
    <row r="205" spans="1:25" ht="15.75" customHeight="1">
      <c r="A205" s="40">
        <f t="shared" si="4"/>
        <v>44496</v>
      </c>
      <c r="B205" s="41">
        <v>911.19272</v>
      </c>
      <c r="C205" s="41">
        <v>877.89272</v>
      </c>
      <c r="D205" s="41">
        <v>871.18272</v>
      </c>
      <c r="E205" s="41">
        <v>879.92272</v>
      </c>
      <c r="F205" s="41">
        <v>889.38272</v>
      </c>
      <c r="G205" s="41">
        <v>915.95272</v>
      </c>
      <c r="H205" s="41">
        <v>937.22272</v>
      </c>
      <c r="I205" s="41">
        <v>1074.05272</v>
      </c>
      <c r="J205" s="41">
        <v>1041.57272</v>
      </c>
      <c r="K205" s="41">
        <v>1075.88272</v>
      </c>
      <c r="L205" s="41">
        <v>1108.28272</v>
      </c>
      <c r="M205" s="41">
        <v>1119.61272</v>
      </c>
      <c r="N205" s="41">
        <v>1111.91272</v>
      </c>
      <c r="O205" s="41">
        <v>1125.66272</v>
      </c>
      <c r="P205" s="41">
        <v>1096.70272</v>
      </c>
      <c r="Q205" s="41">
        <v>1100.42272</v>
      </c>
      <c r="R205" s="41">
        <v>1110.25272</v>
      </c>
      <c r="S205" s="41">
        <v>1136.18272</v>
      </c>
      <c r="T205" s="41">
        <v>1195.28272</v>
      </c>
      <c r="U205" s="41">
        <v>1094.57272</v>
      </c>
      <c r="V205" s="41">
        <v>1073.98272</v>
      </c>
      <c r="W205" s="41">
        <v>1037.85272</v>
      </c>
      <c r="X205" s="41">
        <v>956.15272</v>
      </c>
      <c r="Y205" s="41">
        <v>983.25272</v>
      </c>
    </row>
    <row r="206" spans="1:25" ht="15.75" customHeight="1">
      <c r="A206" s="40">
        <f t="shared" si="4"/>
        <v>44497</v>
      </c>
      <c r="B206" s="41">
        <v>900.78272</v>
      </c>
      <c r="C206" s="41">
        <v>875.80272</v>
      </c>
      <c r="D206" s="41">
        <v>869.18272</v>
      </c>
      <c r="E206" s="41">
        <v>865.23272</v>
      </c>
      <c r="F206" s="41">
        <v>865.29272</v>
      </c>
      <c r="G206" s="41">
        <v>895.71272</v>
      </c>
      <c r="H206" s="41">
        <v>897.25272</v>
      </c>
      <c r="I206" s="41">
        <v>1039.23272</v>
      </c>
      <c r="J206" s="41">
        <v>988.96272</v>
      </c>
      <c r="K206" s="41">
        <v>1033.66272</v>
      </c>
      <c r="L206" s="41">
        <v>1097.38272</v>
      </c>
      <c r="M206" s="41">
        <v>1071.37272</v>
      </c>
      <c r="N206" s="41">
        <v>1021.27272</v>
      </c>
      <c r="O206" s="41">
        <v>1001.89272</v>
      </c>
      <c r="P206" s="41">
        <v>987.41272</v>
      </c>
      <c r="Q206" s="41">
        <v>1045.28272</v>
      </c>
      <c r="R206" s="41">
        <v>1085.56272</v>
      </c>
      <c r="S206" s="41">
        <v>1084.13272</v>
      </c>
      <c r="T206" s="41">
        <v>1187.50272</v>
      </c>
      <c r="U206" s="41">
        <v>1069.16272</v>
      </c>
      <c r="V206" s="41">
        <v>999.84272</v>
      </c>
      <c r="W206" s="41">
        <v>989.20272</v>
      </c>
      <c r="X206" s="41">
        <v>872.54272</v>
      </c>
      <c r="Y206" s="41">
        <v>984.67272</v>
      </c>
    </row>
    <row r="207" spans="1:25" ht="15.75" customHeight="1">
      <c r="A207" s="40">
        <f t="shared" si="4"/>
        <v>44498</v>
      </c>
      <c r="B207" s="41">
        <v>898.92272</v>
      </c>
      <c r="C207" s="41">
        <v>871.37272</v>
      </c>
      <c r="D207" s="41">
        <v>865.46272</v>
      </c>
      <c r="E207" s="41">
        <v>865.37272</v>
      </c>
      <c r="F207" s="41">
        <v>865.38272</v>
      </c>
      <c r="G207" s="41">
        <v>891.32272</v>
      </c>
      <c r="H207" s="41">
        <v>876.36272</v>
      </c>
      <c r="I207" s="41">
        <v>1018.96272</v>
      </c>
      <c r="J207" s="41">
        <v>980.73272</v>
      </c>
      <c r="K207" s="41">
        <v>1032.75272</v>
      </c>
      <c r="L207" s="41">
        <v>1080.88272</v>
      </c>
      <c r="M207" s="41">
        <v>1057.02272</v>
      </c>
      <c r="N207" s="41">
        <v>1010.65272</v>
      </c>
      <c r="O207" s="41">
        <v>986.16272</v>
      </c>
      <c r="P207" s="41">
        <v>970.67272</v>
      </c>
      <c r="Q207" s="41">
        <v>1038.61272</v>
      </c>
      <c r="R207" s="41">
        <v>1069.06272</v>
      </c>
      <c r="S207" s="41">
        <v>1072.89272</v>
      </c>
      <c r="T207" s="41">
        <v>1169.76272</v>
      </c>
      <c r="U207" s="41">
        <v>1036.35272</v>
      </c>
      <c r="V207" s="41">
        <v>992.52272</v>
      </c>
      <c r="W207" s="41">
        <v>955.38272</v>
      </c>
      <c r="X207" s="41">
        <v>861.05272</v>
      </c>
      <c r="Y207" s="41">
        <v>978.66272</v>
      </c>
    </row>
    <row r="208" spans="1:25" ht="15.75" customHeight="1">
      <c r="A208" s="40">
        <f t="shared" si="4"/>
        <v>44499</v>
      </c>
      <c r="B208" s="41">
        <v>950.84907</v>
      </c>
      <c r="C208" s="41">
        <v>926.7590700000001</v>
      </c>
      <c r="D208" s="41">
        <v>903.70907</v>
      </c>
      <c r="E208" s="41">
        <v>889.60907</v>
      </c>
      <c r="F208" s="41">
        <v>887.71907</v>
      </c>
      <c r="G208" s="41">
        <v>923.6490699999999</v>
      </c>
      <c r="H208" s="41">
        <v>905.08907</v>
      </c>
      <c r="I208" s="41">
        <v>953.59907</v>
      </c>
      <c r="J208" s="41">
        <v>950.33907</v>
      </c>
      <c r="K208" s="41">
        <v>946.50907</v>
      </c>
      <c r="L208" s="41">
        <v>967.23907</v>
      </c>
      <c r="M208" s="41">
        <v>975.6490699999999</v>
      </c>
      <c r="N208" s="41">
        <v>987.47907</v>
      </c>
      <c r="O208" s="41">
        <v>975.0690699999999</v>
      </c>
      <c r="P208" s="41">
        <v>942.75907</v>
      </c>
      <c r="Q208" s="41">
        <v>992.1590699999999</v>
      </c>
      <c r="R208" s="41">
        <v>1021.5390699999999</v>
      </c>
      <c r="S208" s="41">
        <v>1143.7390699999999</v>
      </c>
      <c r="T208" s="41">
        <v>1220.2590699999998</v>
      </c>
      <c r="U208" s="41">
        <v>1108.69907</v>
      </c>
      <c r="V208" s="41">
        <v>1053.0890699999998</v>
      </c>
      <c r="W208" s="41">
        <v>1033.6090699999997</v>
      </c>
      <c r="X208" s="41">
        <v>920.8190699999999</v>
      </c>
      <c r="Y208" s="41">
        <v>991.7690699999999</v>
      </c>
    </row>
    <row r="209" spans="1:25" ht="15.75" customHeight="1">
      <c r="A209" s="40">
        <f t="shared" si="4"/>
        <v>44500</v>
      </c>
      <c r="B209" s="46">
        <v>892.87907</v>
      </c>
      <c r="C209" s="46">
        <v>871.2690699999999</v>
      </c>
      <c r="D209" s="46">
        <v>861.83907</v>
      </c>
      <c r="E209" s="46">
        <v>861.87907</v>
      </c>
      <c r="F209" s="46">
        <v>879.24907</v>
      </c>
      <c r="G209" s="46">
        <v>869.50907</v>
      </c>
      <c r="H209" s="46">
        <v>922.9490699999999</v>
      </c>
      <c r="I209" s="46">
        <v>981.83907</v>
      </c>
      <c r="J209" s="46">
        <v>981.83907</v>
      </c>
      <c r="K209" s="46">
        <v>1016.5290699999999</v>
      </c>
      <c r="L209" s="46">
        <v>1032.0790699999998</v>
      </c>
      <c r="M209" s="46">
        <v>1051.5890699999998</v>
      </c>
      <c r="N209" s="46">
        <v>1049.7590699999998</v>
      </c>
      <c r="O209" s="46">
        <v>1046.4890699999999</v>
      </c>
      <c r="P209" s="46">
        <v>1063.1390699999997</v>
      </c>
      <c r="Q209" s="46">
        <v>1064.4690699999999</v>
      </c>
      <c r="R209" s="46">
        <v>1134.5490699999998</v>
      </c>
      <c r="S209" s="46">
        <v>1139.41907</v>
      </c>
      <c r="T209" s="46">
        <v>1028.89907</v>
      </c>
      <c r="U209" s="46">
        <v>998.85907</v>
      </c>
      <c r="V209" s="46">
        <v>998.85907</v>
      </c>
      <c r="W209" s="46">
        <v>958.63907</v>
      </c>
      <c r="X209" s="46">
        <v>860.87907</v>
      </c>
      <c r="Y209" s="46">
        <v>956.9290699999999</v>
      </c>
    </row>
    <row r="210" spans="1:25" ht="15.75" customHeight="1">
      <c r="A210" s="36" t="s">
        <v>73</v>
      </c>
      <c r="B210" s="37"/>
      <c r="C210" s="39"/>
      <c r="D210" s="37"/>
      <c r="E210" s="37"/>
      <c r="F210" s="37"/>
      <c r="G210" s="37"/>
      <c r="H210" s="37"/>
      <c r="I210" s="37"/>
      <c r="J210" s="37"/>
      <c r="K210" s="37"/>
      <c r="L210" s="37"/>
      <c r="M210" s="37"/>
      <c r="N210" s="37"/>
      <c r="O210" s="37"/>
      <c r="P210" s="37"/>
      <c r="R210" s="37"/>
      <c r="T210" s="37"/>
      <c r="V210" s="37"/>
      <c r="X210" s="37"/>
      <c r="Y210" s="37"/>
    </row>
    <row r="211" spans="1:25" ht="15.75" customHeight="1">
      <c r="A211" s="36" t="s">
        <v>75</v>
      </c>
      <c r="B211" s="37"/>
      <c r="C211" s="37"/>
      <c r="D211" s="37"/>
      <c r="E211" s="37"/>
      <c r="F211" s="37"/>
      <c r="G211" s="39" t="str">
        <f>G174</f>
        <v>от 670 кВт до 10 мВт</v>
      </c>
      <c r="H211" s="37"/>
      <c r="I211" s="37"/>
      <c r="J211" s="37"/>
      <c r="K211" s="37"/>
      <c r="L211" s="37"/>
      <c r="M211" s="37"/>
      <c r="N211" s="37"/>
      <c r="O211" s="37"/>
      <c r="P211" s="37"/>
      <c r="Q211" s="37"/>
      <c r="R211" s="37"/>
      <c r="S211" s="37"/>
      <c r="T211" s="37"/>
      <c r="U211" s="37"/>
      <c r="V211" s="37"/>
      <c r="W211" s="37"/>
      <c r="X211" s="37"/>
      <c r="Y211" s="37"/>
    </row>
    <row r="212" spans="1:25" ht="15.75" customHeight="1">
      <c r="A212" s="89" t="s">
        <v>77</v>
      </c>
      <c r="B212" s="92" t="s">
        <v>78</v>
      </c>
      <c r="C212" s="93"/>
      <c r="D212" s="93"/>
      <c r="E212" s="93"/>
      <c r="F212" s="93"/>
      <c r="G212" s="93"/>
      <c r="H212" s="93"/>
      <c r="I212" s="93"/>
      <c r="J212" s="93"/>
      <c r="K212" s="93"/>
      <c r="L212" s="93"/>
      <c r="M212" s="93"/>
      <c r="N212" s="93"/>
      <c r="O212" s="93"/>
      <c r="P212" s="93"/>
      <c r="Q212" s="93"/>
      <c r="R212" s="93"/>
      <c r="S212" s="93"/>
      <c r="T212" s="93"/>
      <c r="U212" s="93"/>
      <c r="V212" s="93"/>
      <c r="W212" s="93"/>
      <c r="X212" s="93"/>
      <c r="Y212" s="94"/>
    </row>
    <row r="213" spans="1:25" ht="15.75" customHeight="1">
      <c r="A213" s="90"/>
      <c r="B213" s="95"/>
      <c r="C213" s="96"/>
      <c r="D213" s="96"/>
      <c r="E213" s="96"/>
      <c r="F213" s="96"/>
      <c r="G213" s="96"/>
      <c r="H213" s="96"/>
      <c r="I213" s="96"/>
      <c r="J213" s="96"/>
      <c r="K213" s="96"/>
      <c r="L213" s="96"/>
      <c r="M213" s="96"/>
      <c r="N213" s="96"/>
      <c r="O213" s="96"/>
      <c r="P213" s="96"/>
      <c r="Q213" s="96"/>
      <c r="R213" s="96"/>
      <c r="S213" s="96"/>
      <c r="T213" s="96"/>
      <c r="U213" s="96"/>
      <c r="V213" s="96"/>
      <c r="W213" s="96"/>
      <c r="X213" s="96"/>
      <c r="Y213" s="97"/>
    </row>
    <row r="214" spans="1:25" ht="15.75" customHeight="1">
      <c r="A214" s="90"/>
      <c r="B214" s="87" t="s">
        <v>79</v>
      </c>
      <c r="C214" s="87" t="s">
        <v>80</v>
      </c>
      <c r="D214" s="87" t="s">
        <v>81</v>
      </c>
      <c r="E214" s="87" t="s">
        <v>82</v>
      </c>
      <c r="F214" s="87" t="s">
        <v>83</v>
      </c>
      <c r="G214" s="87" t="s">
        <v>84</v>
      </c>
      <c r="H214" s="87" t="s">
        <v>85</v>
      </c>
      <c r="I214" s="87" t="s">
        <v>86</v>
      </c>
      <c r="J214" s="87" t="s">
        <v>87</v>
      </c>
      <c r="K214" s="87" t="s">
        <v>88</v>
      </c>
      <c r="L214" s="87" t="s">
        <v>89</v>
      </c>
      <c r="M214" s="87" t="s">
        <v>90</v>
      </c>
      <c r="N214" s="87" t="s">
        <v>91</v>
      </c>
      <c r="O214" s="87" t="s">
        <v>92</v>
      </c>
      <c r="P214" s="87" t="s">
        <v>93</v>
      </c>
      <c r="Q214" s="87" t="s">
        <v>94</v>
      </c>
      <c r="R214" s="87" t="s">
        <v>95</v>
      </c>
      <c r="S214" s="87" t="s">
        <v>96</v>
      </c>
      <c r="T214" s="87" t="s">
        <v>97</v>
      </c>
      <c r="U214" s="87" t="s">
        <v>98</v>
      </c>
      <c r="V214" s="87" t="s">
        <v>99</v>
      </c>
      <c r="W214" s="87" t="s">
        <v>100</v>
      </c>
      <c r="X214" s="87" t="s">
        <v>101</v>
      </c>
      <c r="Y214" s="87" t="s">
        <v>102</v>
      </c>
    </row>
    <row r="215" spans="1:25" ht="15.75" customHeight="1">
      <c r="A215" s="91"/>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row>
    <row r="216" spans="1:25" ht="15.75" customHeight="1">
      <c r="A216" s="40">
        <f>A179</f>
        <v>44470</v>
      </c>
      <c r="B216" s="41">
        <v>865.6293000000001</v>
      </c>
      <c r="C216" s="41">
        <v>864.3493000000001</v>
      </c>
      <c r="D216" s="41">
        <v>864.0393</v>
      </c>
      <c r="E216" s="41">
        <v>863.9293</v>
      </c>
      <c r="F216" s="41">
        <v>863.9693000000001</v>
      </c>
      <c r="G216" s="41">
        <v>864.1593</v>
      </c>
      <c r="H216" s="41">
        <v>862.2193000000001</v>
      </c>
      <c r="I216" s="41">
        <v>918.1693</v>
      </c>
      <c r="J216" s="41">
        <v>899.3793000000001</v>
      </c>
      <c r="K216" s="41">
        <v>932.9793000000001</v>
      </c>
      <c r="L216" s="41">
        <v>961.5893000000001</v>
      </c>
      <c r="M216" s="41">
        <v>984.4793000000001</v>
      </c>
      <c r="N216" s="41">
        <v>996.9893000000001</v>
      </c>
      <c r="O216" s="41">
        <v>985.5993000000001</v>
      </c>
      <c r="P216" s="41">
        <v>955.5393</v>
      </c>
      <c r="Q216" s="41">
        <v>948.4893000000001</v>
      </c>
      <c r="R216" s="41">
        <v>933.7793</v>
      </c>
      <c r="S216" s="41">
        <v>871.6093000000001</v>
      </c>
      <c r="T216" s="41">
        <v>1040.6793</v>
      </c>
      <c r="U216" s="41">
        <v>916.5993000000001</v>
      </c>
      <c r="V216" s="41">
        <v>895.8193000000001</v>
      </c>
      <c r="W216" s="41">
        <v>863.9593000000001</v>
      </c>
      <c r="X216" s="41">
        <v>864.1593</v>
      </c>
      <c r="Y216" s="41">
        <v>958.8893</v>
      </c>
    </row>
    <row r="217" spans="1:25" ht="15.75" customHeight="1">
      <c r="A217" s="40">
        <f>A216+1</f>
        <v>44471</v>
      </c>
      <c r="B217" s="41">
        <v>868.5393</v>
      </c>
      <c r="C217" s="41">
        <v>865.2093000000001</v>
      </c>
      <c r="D217" s="41">
        <v>865.2093000000001</v>
      </c>
      <c r="E217" s="41">
        <v>865.2293000000001</v>
      </c>
      <c r="F217" s="41">
        <v>865.1793</v>
      </c>
      <c r="G217" s="41">
        <v>865.1093000000001</v>
      </c>
      <c r="H217" s="41">
        <v>864.2893</v>
      </c>
      <c r="I217" s="41">
        <v>941.5893000000001</v>
      </c>
      <c r="J217" s="41">
        <v>902.9693000000001</v>
      </c>
      <c r="K217" s="41">
        <v>953.5593</v>
      </c>
      <c r="L217" s="41">
        <v>998.6093000000001</v>
      </c>
      <c r="M217" s="41">
        <v>1023.7493000000001</v>
      </c>
      <c r="N217" s="41">
        <v>1030.3593</v>
      </c>
      <c r="O217" s="41">
        <v>1019.6193000000001</v>
      </c>
      <c r="P217" s="41">
        <v>976.7693</v>
      </c>
      <c r="Q217" s="41">
        <v>960.2493000000001</v>
      </c>
      <c r="R217" s="41">
        <v>944.7793</v>
      </c>
      <c r="S217" s="41">
        <v>863.3093</v>
      </c>
      <c r="T217" s="41">
        <v>1090.4393</v>
      </c>
      <c r="U217" s="41">
        <v>929.9593000000001</v>
      </c>
      <c r="V217" s="41">
        <v>868.5393</v>
      </c>
      <c r="W217" s="41">
        <v>861.5093</v>
      </c>
      <c r="X217" s="41">
        <v>862.1293000000001</v>
      </c>
      <c r="Y217" s="41">
        <v>970.6493</v>
      </c>
    </row>
    <row r="218" spans="1:25" ht="15.75" customHeight="1">
      <c r="A218" s="40">
        <f aca="true" t="shared" si="5" ref="A218:A246">A217+1</f>
        <v>44472</v>
      </c>
      <c r="B218" s="41">
        <v>873.1393</v>
      </c>
      <c r="C218" s="41">
        <v>865.3593000000001</v>
      </c>
      <c r="D218" s="41">
        <v>865.3893</v>
      </c>
      <c r="E218" s="41">
        <v>865.4093</v>
      </c>
      <c r="F218" s="41">
        <v>865.3893</v>
      </c>
      <c r="G218" s="41">
        <v>867.5293</v>
      </c>
      <c r="H218" s="41">
        <v>864.5993000000001</v>
      </c>
      <c r="I218" s="41">
        <v>933.9793000000001</v>
      </c>
      <c r="J218" s="41">
        <v>914.1093000000001</v>
      </c>
      <c r="K218" s="41">
        <v>1003.5593</v>
      </c>
      <c r="L218" s="41">
        <v>1029.2493</v>
      </c>
      <c r="M218" s="41">
        <v>1039.8993</v>
      </c>
      <c r="N218" s="41">
        <v>1047.2393</v>
      </c>
      <c r="O218" s="41">
        <v>1057.9393</v>
      </c>
      <c r="P218" s="41">
        <v>1014.4893000000001</v>
      </c>
      <c r="Q218" s="41">
        <v>1033.8192999999999</v>
      </c>
      <c r="R218" s="41">
        <v>1051.0093</v>
      </c>
      <c r="S218" s="41">
        <v>1032.0093</v>
      </c>
      <c r="T218" s="41">
        <v>1168.3893</v>
      </c>
      <c r="U218" s="41">
        <v>1069.7893</v>
      </c>
      <c r="V218" s="41">
        <v>873.1393</v>
      </c>
      <c r="W218" s="41">
        <v>999.0093</v>
      </c>
      <c r="X218" s="41">
        <v>872.8093</v>
      </c>
      <c r="Y218" s="41">
        <v>958.1293000000001</v>
      </c>
    </row>
    <row r="219" spans="1:25" ht="15.75" customHeight="1">
      <c r="A219" s="40">
        <f t="shared" si="5"/>
        <v>44473</v>
      </c>
      <c r="B219" s="41">
        <v>871.9593000000001</v>
      </c>
      <c r="C219" s="41">
        <v>865.2893</v>
      </c>
      <c r="D219" s="41">
        <v>865.3993</v>
      </c>
      <c r="E219" s="41">
        <v>865.3593000000001</v>
      </c>
      <c r="F219" s="41">
        <v>865.2593</v>
      </c>
      <c r="G219" s="41">
        <v>867.4193</v>
      </c>
      <c r="H219" s="41">
        <v>863.9193</v>
      </c>
      <c r="I219" s="41">
        <v>968.8993</v>
      </c>
      <c r="J219" s="41">
        <v>943.4593000000001</v>
      </c>
      <c r="K219" s="41">
        <v>994.3193000000001</v>
      </c>
      <c r="L219" s="41">
        <v>1020.9093</v>
      </c>
      <c r="M219" s="41">
        <v>1028.7793</v>
      </c>
      <c r="N219" s="41">
        <v>1018.4193</v>
      </c>
      <c r="O219" s="41">
        <v>1028.9393</v>
      </c>
      <c r="P219" s="41">
        <v>1001.7693</v>
      </c>
      <c r="Q219" s="41">
        <v>1006.4693000000001</v>
      </c>
      <c r="R219" s="41">
        <v>1025.5893</v>
      </c>
      <c r="S219" s="41">
        <v>1003.4393000000001</v>
      </c>
      <c r="T219" s="41">
        <v>1101.1092999999998</v>
      </c>
      <c r="U219" s="41">
        <v>1023.2893</v>
      </c>
      <c r="V219" s="41">
        <v>871.9593000000001</v>
      </c>
      <c r="W219" s="41">
        <v>974.6693</v>
      </c>
      <c r="X219" s="41">
        <v>873.2593</v>
      </c>
      <c r="Y219" s="41">
        <v>934.1093000000001</v>
      </c>
    </row>
    <row r="220" spans="1:25" ht="15.75" customHeight="1">
      <c r="A220" s="40">
        <f t="shared" si="5"/>
        <v>44474</v>
      </c>
      <c r="B220" s="41">
        <v>869.4593000000001</v>
      </c>
      <c r="C220" s="41">
        <v>865.6093000000001</v>
      </c>
      <c r="D220" s="41">
        <v>865.5793000000001</v>
      </c>
      <c r="E220" s="41">
        <v>865.5493</v>
      </c>
      <c r="F220" s="41">
        <v>865.5293</v>
      </c>
      <c r="G220" s="41">
        <v>867.7893</v>
      </c>
      <c r="H220" s="41">
        <v>864.9793000000001</v>
      </c>
      <c r="I220" s="41">
        <v>974.7693</v>
      </c>
      <c r="J220" s="41">
        <v>944.3993</v>
      </c>
      <c r="K220" s="41">
        <v>1000.3993</v>
      </c>
      <c r="L220" s="41">
        <v>1023.0993000000001</v>
      </c>
      <c r="M220" s="41">
        <v>1031.7093</v>
      </c>
      <c r="N220" s="41">
        <v>1039.6493</v>
      </c>
      <c r="O220" s="41">
        <v>1029.5593</v>
      </c>
      <c r="P220" s="41">
        <v>1005.1093000000001</v>
      </c>
      <c r="Q220" s="41">
        <v>1006.8393000000001</v>
      </c>
      <c r="R220" s="41">
        <v>1017.3393000000001</v>
      </c>
      <c r="S220" s="41">
        <v>996.5793000000001</v>
      </c>
      <c r="T220" s="41">
        <v>1098.6793</v>
      </c>
      <c r="U220" s="41">
        <v>1021.8493000000001</v>
      </c>
      <c r="V220" s="41">
        <v>869.4593000000001</v>
      </c>
      <c r="W220" s="41">
        <v>963.6593</v>
      </c>
      <c r="X220" s="41">
        <v>868.0893000000001</v>
      </c>
      <c r="Y220" s="41">
        <v>925.3293000000001</v>
      </c>
    </row>
    <row r="221" spans="1:25" ht="15.75" customHeight="1">
      <c r="A221" s="40">
        <f t="shared" si="5"/>
        <v>44475</v>
      </c>
      <c r="B221" s="41">
        <v>878.1293000000001</v>
      </c>
      <c r="C221" s="41">
        <v>868.0793000000001</v>
      </c>
      <c r="D221" s="41">
        <v>865.9693000000001</v>
      </c>
      <c r="E221" s="41">
        <v>864.7993</v>
      </c>
      <c r="F221" s="41">
        <v>869.2093000000001</v>
      </c>
      <c r="G221" s="41">
        <v>875.0993000000001</v>
      </c>
      <c r="H221" s="41">
        <v>864.7793</v>
      </c>
      <c r="I221" s="41">
        <v>879.6793</v>
      </c>
      <c r="J221" s="41">
        <v>900.4993000000001</v>
      </c>
      <c r="K221" s="41">
        <v>982.7693</v>
      </c>
      <c r="L221" s="41">
        <v>1001.0693000000001</v>
      </c>
      <c r="M221" s="41">
        <v>1002.7393000000001</v>
      </c>
      <c r="N221" s="41">
        <v>1003.0993000000001</v>
      </c>
      <c r="O221" s="41">
        <v>928.9293</v>
      </c>
      <c r="P221" s="41">
        <v>922.6993000000001</v>
      </c>
      <c r="Q221" s="41">
        <v>929.2493000000001</v>
      </c>
      <c r="R221" s="41">
        <v>1023.2693</v>
      </c>
      <c r="S221" s="41">
        <v>1012.7793</v>
      </c>
      <c r="T221" s="41">
        <v>1100.2993</v>
      </c>
      <c r="U221" s="41">
        <v>1036.8993</v>
      </c>
      <c r="V221" s="41">
        <v>878.1293000000001</v>
      </c>
      <c r="W221" s="41">
        <v>993.5093</v>
      </c>
      <c r="X221" s="41">
        <v>907.7293000000001</v>
      </c>
      <c r="Y221" s="41">
        <v>895.4993000000001</v>
      </c>
    </row>
    <row r="222" spans="1:25" ht="15.75" customHeight="1">
      <c r="A222" s="40">
        <f t="shared" si="5"/>
        <v>44476</v>
      </c>
      <c r="B222" s="41">
        <v>870.1793</v>
      </c>
      <c r="C222" s="41">
        <v>864.6393</v>
      </c>
      <c r="D222" s="41">
        <v>863.8693000000001</v>
      </c>
      <c r="E222" s="41">
        <v>860.3793000000001</v>
      </c>
      <c r="F222" s="41">
        <v>865.2393000000001</v>
      </c>
      <c r="G222" s="41">
        <v>868.7893</v>
      </c>
      <c r="H222" s="41">
        <v>872.1993000000001</v>
      </c>
      <c r="I222" s="41">
        <v>898.0193</v>
      </c>
      <c r="J222" s="41">
        <v>895.0393</v>
      </c>
      <c r="K222" s="41">
        <v>910.1093000000001</v>
      </c>
      <c r="L222" s="41">
        <v>915.0693000000001</v>
      </c>
      <c r="M222" s="41">
        <v>912.6593</v>
      </c>
      <c r="N222" s="41">
        <v>908.1393</v>
      </c>
      <c r="O222" s="41">
        <v>901.2293000000001</v>
      </c>
      <c r="P222" s="41">
        <v>905.1993000000001</v>
      </c>
      <c r="Q222" s="41">
        <v>909.2293000000001</v>
      </c>
      <c r="R222" s="41">
        <v>915.6493</v>
      </c>
      <c r="S222" s="41">
        <v>914.3693000000001</v>
      </c>
      <c r="T222" s="41">
        <v>1090.6493</v>
      </c>
      <c r="U222" s="41">
        <v>1015.5893000000001</v>
      </c>
      <c r="V222" s="41">
        <v>870.1793</v>
      </c>
      <c r="W222" s="41">
        <v>892.6893000000001</v>
      </c>
      <c r="X222" s="41">
        <v>872.6793</v>
      </c>
      <c r="Y222" s="41">
        <v>879.1793</v>
      </c>
    </row>
    <row r="223" spans="1:25" ht="15.75" customHeight="1">
      <c r="A223" s="40">
        <f t="shared" si="5"/>
        <v>44477</v>
      </c>
      <c r="B223" s="41">
        <v>872.5393</v>
      </c>
      <c r="C223" s="41">
        <v>866.1593</v>
      </c>
      <c r="D223" s="41">
        <v>864.9593000000001</v>
      </c>
      <c r="E223" s="41">
        <v>862.3493000000001</v>
      </c>
      <c r="F223" s="41">
        <v>866.7693</v>
      </c>
      <c r="G223" s="41">
        <v>879.4693000000001</v>
      </c>
      <c r="H223" s="41">
        <v>892.7493000000001</v>
      </c>
      <c r="I223" s="41">
        <v>976.2793</v>
      </c>
      <c r="J223" s="41">
        <v>960.4693000000001</v>
      </c>
      <c r="K223" s="41">
        <v>982.2493000000001</v>
      </c>
      <c r="L223" s="41">
        <v>1000.9193</v>
      </c>
      <c r="M223" s="41">
        <v>1002.7493000000001</v>
      </c>
      <c r="N223" s="41">
        <v>1002.5593</v>
      </c>
      <c r="O223" s="41">
        <v>1010.4793000000001</v>
      </c>
      <c r="P223" s="41">
        <v>992.4793000000001</v>
      </c>
      <c r="Q223" s="41">
        <v>996.2893</v>
      </c>
      <c r="R223" s="41">
        <v>1003.0293</v>
      </c>
      <c r="S223" s="41">
        <v>1043.1993</v>
      </c>
      <c r="T223" s="41">
        <v>1109.4093</v>
      </c>
      <c r="U223" s="41">
        <v>1021.6193000000001</v>
      </c>
      <c r="V223" s="41">
        <v>872.5393</v>
      </c>
      <c r="W223" s="41">
        <v>975.6293000000001</v>
      </c>
      <c r="X223" s="41">
        <v>907.4593000000001</v>
      </c>
      <c r="Y223" s="41">
        <v>922.1493</v>
      </c>
    </row>
    <row r="224" spans="1:25" ht="15.75" customHeight="1">
      <c r="A224" s="40">
        <f t="shared" si="5"/>
        <v>44478</v>
      </c>
      <c r="B224" s="41">
        <v>897.6593</v>
      </c>
      <c r="C224" s="41">
        <v>877.4993000000001</v>
      </c>
      <c r="D224" s="41">
        <v>870.6493</v>
      </c>
      <c r="E224" s="41">
        <v>876.7193000000001</v>
      </c>
      <c r="F224" s="41">
        <v>875.4993000000001</v>
      </c>
      <c r="G224" s="41">
        <v>892.1593</v>
      </c>
      <c r="H224" s="41">
        <v>890.0093</v>
      </c>
      <c r="I224" s="41">
        <v>913.5193</v>
      </c>
      <c r="J224" s="41">
        <v>918.9493000000001</v>
      </c>
      <c r="K224" s="41">
        <v>950.5193</v>
      </c>
      <c r="L224" s="41">
        <v>961.7393000000001</v>
      </c>
      <c r="M224" s="41">
        <v>961.8193000000001</v>
      </c>
      <c r="N224" s="41">
        <v>955.1593</v>
      </c>
      <c r="O224" s="41">
        <v>937.6393</v>
      </c>
      <c r="P224" s="41">
        <v>937.7693</v>
      </c>
      <c r="Q224" s="41">
        <v>944.9293</v>
      </c>
      <c r="R224" s="41">
        <v>958.8093</v>
      </c>
      <c r="S224" s="41">
        <v>1062.6593</v>
      </c>
      <c r="T224" s="41">
        <v>1115.3392999999999</v>
      </c>
      <c r="U224" s="41">
        <v>1043.1993</v>
      </c>
      <c r="V224" s="41">
        <v>897.6593</v>
      </c>
      <c r="W224" s="41">
        <v>919.1593</v>
      </c>
      <c r="X224" s="41">
        <v>886.8893</v>
      </c>
      <c r="Y224" s="41">
        <v>927.1693</v>
      </c>
    </row>
    <row r="225" spans="1:25" ht="15.75" customHeight="1">
      <c r="A225" s="40">
        <f t="shared" si="5"/>
        <v>44479</v>
      </c>
      <c r="B225" s="41">
        <v>914.3393000000001</v>
      </c>
      <c r="C225" s="41">
        <v>877.7593</v>
      </c>
      <c r="D225" s="41">
        <v>869.3093</v>
      </c>
      <c r="E225" s="41">
        <v>874.3093</v>
      </c>
      <c r="F225" s="41">
        <v>875.7993</v>
      </c>
      <c r="G225" s="41">
        <v>896.8293000000001</v>
      </c>
      <c r="H225" s="41">
        <v>885.6593</v>
      </c>
      <c r="I225" s="41">
        <v>965.4193</v>
      </c>
      <c r="J225" s="41">
        <v>948.7193000000001</v>
      </c>
      <c r="K225" s="41">
        <v>1015.3993</v>
      </c>
      <c r="L225" s="41">
        <v>1046.8392999999999</v>
      </c>
      <c r="M225" s="41">
        <v>1036.8592999999998</v>
      </c>
      <c r="N225" s="41">
        <v>1029.5393</v>
      </c>
      <c r="O225" s="41">
        <v>1003.0993000000001</v>
      </c>
      <c r="P225" s="41">
        <v>1016.7893</v>
      </c>
      <c r="Q225" s="41">
        <v>1030.3793</v>
      </c>
      <c r="R225" s="41">
        <v>1042.0792999999999</v>
      </c>
      <c r="S225" s="41">
        <v>1041.5393</v>
      </c>
      <c r="T225" s="41">
        <v>1137.5792999999999</v>
      </c>
      <c r="U225" s="41">
        <v>1055.1393</v>
      </c>
      <c r="V225" s="41">
        <v>914.3393000000001</v>
      </c>
      <c r="W225" s="41">
        <v>980.5093</v>
      </c>
      <c r="X225" s="41">
        <v>884.4393000000001</v>
      </c>
      <c r="Y225" s="41">
        <v>954.7693</v>
      </c>
    </row>
    <row r="226" spans="1:25" ht="15.75" customHeight="1">
      <c r="A226" s="40">
        <f t="shared" si="5"/>
        <v>44480</v>
      </c>
      <c r="B226" s="41">
        <v>927.5993000000001</v>
      </c>
      <c r="C226" s="41">
        <v>883.8193000000001</v>
      </c>
      <c r="D226" s="41">
        <v>871.2993</v>
      </c>
      <c r="E226" s="41">
        <v>881.2393000000001</v>
      </c>
      <c r="F226" s="41">
        <v>880.7093000000001</v>
      </c>
      <c r="G226" s="41">
        <v>918.0993000000001</v>
      </c>
      <c r="H226" s="41">
        <v>910.9593000000001</v>
      </c>
      <c r="I226" s="41">
        <v>1056.8492999999999</v>
      </c>
      <c r="J226" s="41">
        <v>1022.6793</v>
      </c>
      <c r="K226" s="41">
        <v>1082.0393</v>
      </c>
      <c r="L226" s="41">
        <v>1116.7193</v>
      </c>
      <c r="M226" s="41">
        <v>1110.1693</v>
      </c>
      <c r="N226" s="41">
        <v>1096.9693</v>
      </c>
      <c r="O226" s="41">
        <v>1060.1092999999998</v>
      </c>
      <c r="P226" s="41">
        <v>1080.1893</v>
      </c>
      <c r="Q226" s="41">
        <v>1098.9493</v>
      </c>
      <c r="R226" s="41">
        <v>1115.5493</v>
      </c>
      <c r="S226" s="41">
        <v>1082.4593</v>
      </c>
      <c r="T226" s="41">
        <v>1189.2793</v>
      </c>
      <c r="U226" s="41">
        <v>1087.4493</v>
      </c>
      <c r="V226" s="41">
        <v>927.5993000000001</v>
      </c>
      <c r="W226" s="41">
        <v>990.2993</v>
      </c>
      <c r="X226" s="41">
        <v>891.3493000000001</v>
      </c>
      <c r="Y226" s="41">
        <v>981.2093000000001</v>
      </c>
    </row>
    <row r="227" spans="1:25" ht="15.75" customHeight="1">
      <c r="A227" s="40">
        <f t="shared" si="5"/>
        <v>44481</v>
      </c>
      <c r="B227" s="41">
        <v>939.2893</v>
      </c>
      <c r="C227" s="41">
        <v>887.8593000000001</v>
      </c>
      <c r="D227" s="41">
        <v>872.5193</v>
      </c>
      <c r="E227" s="41">
        <v>884.8193000000001</v>
      </c>
      <c r="F227" s="41">
        <v>884.1393</v>
      </c>
      <c r="G227" s="41">
        <v>929.7093000000001</v>
      </c>
      <c r="H227" s="41">
        <v>918.7893</v>
      </c>
      <c r="I227" s="41">
        <v>1058.9593</v>
      </c>
      <c r="J227" s="41">
        <v>1028.5493</v>
      </c>
      <c r="K227" s="41">
        <v>1088.2993</v>
      </c>
      <c r="L227" s="41">
        <v>1106.3093</v>
      </c>
      <c r="M227" s="41">
        <v>1110.3893</v>
      </c>
      <c r="N227" s="41">
        <v>1087.7993</v>
      </c>
      <c r="O227" s="41">
        <v>1053.2093</v>
      </c>
      <c r="P227" s="41">
        <v>1072.2193</v>
      </c>
      <c r="Q227" s="41">
        <v>1090.1793</v>
      </c>
      <c r="R227" s="41">
        <v>1106.5293</v>
      </c>
      <c r="S227" s="41">
        <v>1080.0992999999999</v>
      </c>
      <c r="T227" s="41">
        <v>1157.6593</v>
      </c>
      <c r="U227" s="41">
        <v>1065.9193</v>
      </c>
      <c r="V227" s="41">
        <v>939.2893</v>
      </c>
      <c r="W227" s="41">
        <v>982.9993000000001</v>
      </c>
      <c r="X227" s="41">
        <v>887.7693</v>
      </c>
      <c r="Y227" s="41">
        <v>956.9593000000001</v>
      </c>
    </row>
    <row r="228" spans="1:25" ht="15.75" customHeight="1">
      <c r="A228" s="40">
        <f t="shared" si="5"/>
        <v>44482</v>
      </c>
      <c r="B228" s="41">
        <v>924.0693000000001</v>
      </c>
      <c r="C228" s="41">
        <v>874.1993000000001</v>
      </c>
      <c r="D228" s="41">
        <v>865.4793000000001</v>
      </c>
      <c r="E228" s="41">
        <v>873.0493</v>
      </c>
      <c r="F228" s="41">
        <v>873.4893000000001</v>
      </c>
      <c r="G228" s="41">
        <v>903.1193000000001</v>
      </c>
      <c r="H228" s="41">
        <v>864.7693</v>
      </c>
      <c r="I228" s="41">
        <v>864.9493000000001</v>
      </c>
      <c r="J228" s="41">
        <v>873.0793000000001</v>
      </c>
      <c r="K228" s="41">
        <v>873.3493000000001</v>
      </c>
      <c r="L228" s="41">
        <v>873.7093000000001</v>
      </c>
      <c r="M228" s="41">
        <v>947.8393000000001</v>
      </c>
      <c r="N228" s="41">
        <v>971.2893</v>
      </c>
      <c r="O228" s="41">
        <v>991.9593000000001</v>
      </c>
      <c r="P228" s="41">
        <v>945.5793000000001</v>
      </c>
      <c r="Q228" s="41">
        <v>966.2993</v>
      </c>
      <c r="R228" s="41">
        <v>981.0293</v>
      </c>
      <c r="S228" s="41">
        <v>1040.3093</v>
      </c>
      <c r="T228" s="41">
        <v>1125.5992999999999</v>
      </c>
      <c r="U228" s="41">
        <v>997.2793</v>
      </c>
      <c r="V228" s="41">
        <v>924.0693000000001</v>
      </c>
      <c r="W228" s="41">
        <v>974.1493</v>
      </c>
      <c r="X228" s="41">
        <v>896.5793000000001</v>
      </c>
      <c r="Y228" s="41">
        <v>989.0693000000001</v>
      </c>
    </row>
    <row r="229" spans="1:25" ht="15.75" customHeight="1">
      <c r="A229" s="40">
        <f t="shared" si="5"/>
        <v>44483</v>
      </c>
      <c r="B229" s="41">
        <v>911.5893000000001</v>
      </c>
      <c r="C229" s="41">
        <v>867.3093</v>
      </c>
      <c r="D229" s="41">
        <v>865.6693</v>
      </c>
      <c r="E229" s="41">
        <v>868.2093000000001</v>
      </c>
      <c r="F229" s="41">
        <v>868.0693000000001</v>
      </c>
      <c r="G229" s="41">
        <v>893.0393</v>
      </c>
      <c r="H229" s="41">
        <v>864.6993000000001</v>
      </c>
      <c r="I229" s="41">
        <v>864.7493000000001</v>
      </c>
      <c r="J229" s="41">
        <v>865.0193</v>
      </c>
      <c r="K229" s="41">
        <v>864.9593000000001</v>
      </c>
      <c r="L229" s="41">
        <v>864.9693000000001</v>
      </c>
      <c r="M229" s="41">
        <v>940.3093</v>
      </c>
      <c r="N229" s="41">
        <v>968.4593000000001</v>
      </c>
      <c r="O229" s="41">
        <v>988.1493</v>
      </c>
      <c r="P229" s="41">
        <v>940.5693000000001</v>
      </c>
      <c r="Q229" s="41">
        <v>960.8793000000001</v>
      </c>
      <c r="R229" s="41">
        <v>980.6793</v>
      </c>
      <c r="S229" s="41">
        <v>1040.4393</v>
      </c>
      <c r="T229" s="41">
        <v>1138.2593</v>
      </c>
      <c r="U229" s="41">
        <v>988.2093000000001</v>
      </c>
      <c r="V229" s="41">
        <v>911.5893000000001</v>
      </c>
      <c r="W229" s="41">
        <v>964.3193000000001</v>
      </c>
      <c r="X229" s="41">
        <v>876.8593000000001</v>
      </c>
      <c r="Y229" s="41">
        <v>985.8293000000001</v>
      </c>
    </row>
    <row r="230" spans="1:25" ht="15.75" customHeight="1">
      <c r="A230" s="40">
        <f t="shared" si="5"/>
        <v>44484</v>
      </c>
      <c r="B230" s="41">
        <v>893.5293</v>
      </c>
      <c r="C230" s="41">
        <v>865.6593</v>
      </c>
      <c r="D230" s="41">
        <v>865.6993000000001</v>
      </c>
      <c r="E230" s="41">
        <v>865.6993000000001</v>
      </c>
      <c r="F230" s="41">
        <v>865.6393</v>
      </c>
      <c r="G230" s="41">
        <v>892.7493000000001</v>
      </c>
      <c r="H230" s="41">
        <v>864.7493000000001</v>
      </c>
      <c r="I230" s="41">
        <v>1037.5293</v>
      </c>
      <c r="J230" s="41">
        <v>992.2893</v>
      </c>
      <c r="K230" s="41">
        <v>1019.0793000000001</v>
      </c>
      <c r="L230" s="41">
        <v>1022.9393000000001</v>
      </c>
      <c r="M230" s="41">
        <v>926.9093</v>
      </c>
      <c r="N230" s="41">
        <v>865.0393</v>
      </c>
      <c r="O230" s="41">
        <v>865.0493</v>
      </c>
      <c r="P230" s="41">
        <v>865.0893000000001</v>
      </c>
      <c r="Q230" s="41">
        <v>883.5093</v>
      </c>
      <c r="R230" s="41">
        <v>906.5493</v>
      </c>
      <c r="S230" s="41">
        <v>1031.5892999999999</v>
      </c>
      <c r="T230" s="41">
        <v>1170.0593</v>
      </c>
      <c r="U230" s="41">
        <v>1037.9993</v>
      </c>
      <c r="V230" s="41">
        <v>893.5293</v>
      </c>
      <c r="W230" s="41">
        <v>943.4993000000001</v>
      </c>
      <c r="X230" s="41">
        <v>864.3693000000001</v>
      </c>
      <c r="Y230" s="41">
        <v>1029.1093</v>
      </c>
    </row>
    <row r="231" spans="1:25" ht="15.75" customHeight="1">
      <c r="A231" s="40">
        <f t="shared" si="5"/>
        <v>44485</v>
      </c>
      <c r="B231" s="41">
        <v>934.1093000000001</v>
      </c>
      <c r="C231" s="41">
        <v>880.9493000000001</v>
      </c>
      <c r="D231" s="41">
        <v>867.1893000000001</v>
      </c>
      <c r="E231" s="41">
        <v>878.9093</v>
      </c>
      <c r="F231" s="41">
        <v>880.5693000000001</v>
      </c>
      <c r="G231" s="41">
        <v>904.6093000000001</v>
      </c>
      <c r="H231" s="41">
        <v>865.0493</v>
      </c>
      <c r="I231" s="41">
        <v>888.1793</v>
      </c>
      <c r="J231" s="41">
        <v>898.1393</v>
      </c>
      <c r="K231" s="41">
        <v>904.0093</v>
      </c>
      <c r="L231" s="41">
        <v>977.0293</v>
      </c>
      <c r="M231" s="41">
        <v>952.4593000000001</v>
      </c>
      <c r="N231" s="41">
        <v>868.2393000000001</v>
      </c>
      <c r="O231" s="41">
        <v>865.2793</v>
      </c>
      <c r="P231" s="41">
        <v>879.2293000000001</v>
      </c>
      <c r="Q231" s="41">
        <v>900.2293000000001</v>
      </c>
      <c r="R231" s="41">
        <v>917.5293</v>
      </c>
      <c r="S231" s="41">
        <v>1059.1593</v>
      </c>
      <c r="T231" s="41">
        <v>1198.4293</v>
      </c>
      <c r="U231" s="41">
        <v>1082.5193</v>
      </c>
      <c r="V231" s="41">
        <v>934.1093000000001</v>
      </c>
      <c r="W231" s="41">
        <v>985.7993</v>
      </c>
      <c r="X231" s="41">
        <v>881.6593</v>
      </c>
      <c r="Y231" s="41">
        <v>986.8093</v>
      </c>
    </row>
    <row r="232" spans="1:25" ht="15.75" customHeight="1">
      <c r="A232" s="40">
        <f t="shared" si="5"/>
        <v>44486</v>
      </c>
      <c r="B232" s="41">
        <v>880.5693000000001</v>
      </c>
      <c r="C232" s="41">
        <v>865.6893000000001</v>
      </c>
      <c r="D232" s="41">
        <v>865.7293000000001</v>
      </c>
      <c r="E232" s="41">
        <v>865.7493000000001</v>
      </c>
      <c r="F232" s="41">
        <v>865.7093000000001</v>
      </c>
      <c r="G232" s="41">
        <v>878.4193</v>
      </c>
      <c r="H232" s="41">
        <v>865.1593</v>
      </c>
      <c r="I232" s="41">
        <v>889.3193000000001</v>
      </c>
      <c r="J232" s="41">
        <v>865.1493</v>
      </c>
      <c r="K232" s="41">
        <v>864.9993000000001</v>
      </c>
      <c r="L232" s="41">
        <v>864.9793000000001</v>
      </c>
      <c r="M232" s="41">
        <v>864.9993000000001</v>
      </c>
      <c r="N232" s="41">
        <v>865.1093000000001</v>
      </c>
      <c r="O232" s="41">
        <v>865.1493</v>
      </c>
      <c r="P232" s="41">
        <v>865.1193000000001</v>
      </c>
      <c r="Q232" s="41">
        <v>865.1693</v>
      </c>
      <c r="R232" s="41">
        <v>865.0793000000001</v>
      </c>
      <c r="S232" s="41">
        <v>939.6193000000001</v>
      </c>
      <c r="T232" s="41">
        <v>1088.3093</v>
      </c>
      <c r="U232" s="41">
        <v>928.9093</v>
      </c>
      <c r="V232" s="41">
        <v>880.5693000000001</v>
      </c>
      <c r="W232" s="41">
        <v>866.1793</v>
      </c>
      <c r="X232" s="41">
        <v>864.4893000000001</v>
      </c>
      <c r="Y232" s="41">
        <v>944.1893000000001</v>
      </c>
    </row>
    <row r="233" spans="1:25" ht="15.75" customHeight="1">
      <c r="A233" s="40">
        <f t="shared" si="5"/>
        <v>44487</v>
      </c>
      <c r="B233" s="41">
        <v>928.4093</v>
      </c>
      <c r="C233" s="41">
        <v>877.0093</v>
      </c>
      <c r="D233" s="41">
        <v>865.6693</v>
      </c>
      <c r="E233" s="41">
        <v>873.1893000000001</v>
      </c>
      <c r="F233" s="41">
        <v>874.6593</v>
      </c>
      <c r="G233" s="41">
        <v>919.4793000000001</v>
      </c>
      <c r="H233" s="41">
        <v>900.6093000000001</v>
      </c>
      <c r="I233" s="41">
        <v>1068.1092999999998</v>
      </c>
      <c r="J233" s="41">
        <v>1002.9593000000001</v>
      </c>
      <c r="K233" s="41">
        <v>1027.4593</v>
      </c>
      <c r="L233" s="41">
        <v>994.7093000000001</v>
      </c>
      <c r="M233" s="41">
        <v>895.2793</v>
      </c>
      <c r="N233" s="41">
        <v>891.0093</v>
      </c>
      <c r="O233" s="41">
        <v>955.8293000000001</v>
      </c>
      <c r="P233" s="41">
        <v>992.4893000000001</v>
      </c>
      <c r="Q233" s="41">
        <v>998.3493000000001</v>
      </c>
      <c r="R233" s="41">
        <v>1011.1393</v>
      </c>
      <c r="S233" s="41">
        <v>1025.5293</v>
      </c>
      <c r="T233" s="41">
        <v>1200.3192999999999</v>
      </c>
      <c r="U233" s="41">
        <v>1083.4093</v>
      </c>
      <c r="V233" s="41">
        <v>928.4093</v>
      </c>
      <c r="W233" s="41">
        <v>1000.4793000000001</v>
      </c>
      <c r="X233" s="41">
        <v>883.8693000000001</v>
      </c>
      <c r="Y233" s="41">
        <v>1000.6693</v>
      </c>
    </row>
    <row r="234" spans="1:25" ht="15.75" customHeight="1">
      <c r="A234" s="40">
        <f t="shared" si="5"/>
        <v>44488</v>
      </c>
      <c r="B234" s="41">
        <v>933.5193</v>
      </c>
      <c r="C234" s="41">
        <v>878.3193000000001</v>
      </c>
      <c r="D234" s="41">
        <v>865.3393000000001</v>
      </c>
      <c r="E234" s="41">
        <v>874.4193</v>
      </c>
      <c r="F234" s="41">
        <v>875.1093000000001</v>
      </c>
      <c r="G234" s="41">
        <v>914.3693000000001</v>
      </c>
      <c r="H234" s="41">
        <v>887.9493000000001</v>
      </c>
      <c r="I234" s="41">
        <v>1049.1192999999998</v>
      </c>
      <c r="J234" s="41">
        <v>999.6993000000001</v>
      </c>
      <c r="K234" s="41">
        <v>1011.9893000000001</v>
      </c>
      <c r="L234" s="41">
        <v>981.8093</v>
      </c>
      <c r="M234" s="41">
        <v>891.0793000000001</v>
      </c>
      <c r="N234" s="41">
        <v>885.4293</v>
      </c>
      <c r="O234" s="41">
        <v>949.9593000000001</v>
      </c>
      <c r="P234" s="41">
        <v>984.7593</v>
      </c>
      <c r="Q234" s="41">
        <v>990.3893</v>
      </c>
      <c r="R234" s="41">
        <v>1003.8893</v>
      </c>
      <c r="S234" s="41">
        <v>1022.6493</v>
      </c>
      <c r="T234" s="41">
        <v>1199.1092999999998</v>
      </c>
      <c r="U234" s="41">
        <v>1079.7193</v>
      </c>
      <c r="V234" s="41">
        <v>933.5193</v>
      </c>
      <c r="W234" s="41">
        <v>992.1693</v>
      </c>
      <c r="X234" s="41">
        <v>881.7493000000001</v>
      </c>
      <c r="Y234" s="41">
        <v>983.9493000000001</v>
      </c>
    </row>
    <row r="235" spans="1:25" ht="15.75" customHeight="1">
      <c r="A235" s="40">
        <f t="shared" si="5"/>
        <v>44489</v>
      </c>
      <c r="B235" s="41">
        <v>936.9493000000001</v>
      </c>
      <c r="C235" s="41">
        <v>884.1493</v>
      </c>
      <c r="D235" s="41">
        <v>871.1993000000001</v>
      </c>
      <c r="E235" s="41">
        <v>880.1393</v>
      </c>
      <c r="F235" s="41">
        <v>880.6193000000001</v>
      </c>
      <c r="G235" s="41">
        <v>911.5693000000001</v>
      </c>
      <c r="H235" s="41">
        <v>908.5793000000001</v>
      </c>
      <c r="I235" s="41">
        <v>1032.2893</v>
      </c>
      <c r="J235" s="41">
        <v>1009.9793000000001</v>
      </c>
      <c r="K235" s="41">
        <v>1070.8893</v>
      </c>
      <c r="L235" s="41">
        <v>1099.7993</v>
      </c>
      <c r="M235" s="41">
        <v>1092.7693</v>
      </c>
      <c r="N235" s="41">
        <v>1078.0493</v>
      </c>
      <c r="O235" s="41">
        <v>1043.1393</v>
      </c>
      <c r="P235" s="41">
        <v>1060.1593</v>
      </c>
      <c r="Q235" s="41">
        <v>1080.5093</v>
      </c>
      <c r="R235" s="41">
        <v>1097.9193</v>
      </c>
      <c r="S235" s="41">
        <v>1086.6893</v>
      </c>
      <c r="T235" s="41">
        <v>1195.9193</v>
      </c>
      <c r="U235" s="41">
        <v>1083.8993</v>
      </c>
      <c r="V235" s="41">
        <v>936.9493000000001</v>
      </c>
      <c r="W235" s="41">
        <v>986.4893000000001</v>
      </c>
      <c r="X235" s="41">
        <v>896.4293</v>
      </c>
      <c r="Y235" s="41">
        <v>959.4193</v>
      </c>
    </row>
    <row r="236" spans="1:25" ht="15.75" customHeight="1">
      <c r="A236" s="40">
        <f t="shared" si="5"/>
        <v>44490</v>
      </c>
      <c r="B236" s="41">
        <v>895.7693</v>
      </c>
      <c r="C236" s="41">
        <v>865.4293</v>
      </c>
      <c r="D236" s="41">
        <v>869.4393000000001</v>
      </c>
      <c r="E236" s="41">
        <v>865.5193</v>
      </c>
      <c r="F236" s="41">
        <v>865.4493000000001</v>
      </c>
      <c r="G236" s="41">
        <v>890.6093000000001</v>
      </c>
      <c r="H236" s="41">
        <v>873.9493000000001</v>
      </c>
      <c r="I236" s="41">
        <v>1042.9593</v>
      </c>
      <c r="J236" s="41">
        <v>999.0893000000001</v>
      </c>
      <c r="K236" s="41">
        <v>1032.5393</v>
      </c>
      <c r="L236" s="41">
        <v>1032.1092999999998</v>
      </c>
      <c r="M236" s="41">
        <v>946.8593000000001</v>
      </c>
      <c r="N236" s="41">
        <v>864.9093</v>
      </c>
      <c r="O236" s="41">
        <v>864.9993000000001</v>
      </c>
      <c r="P236" s="41">
        <v>874.1393</v>
      </c>
      <c r="Q236" s="41">
        <v>903.8693000000001</v>
      </c>
      <c r="R236" s="41">
        <v>921.5293</v>
      </c>
      <c r="S236" s="41">
        <v>1043.2593</v>
      </c>
      <c r="T236" s="41">
        <v>1184.9993</v>
      </c>
      <c r="U236" s="41">
        <v>1065.1893</v>
      </c>
      <c r="V236" s="41">
        <v>895.7693</v>
      </c>
      <c r="W236" s="41">
        <v>962.8393000000001</v>
      </c>
      <c r="X236" s="41">
        <v>872.2793</v>
      </c>
      <c r="Y236" s="41">
        <v>966.1393</v>
      </c>
    </row>
    <row r="237" spans="1:25" ht="15.75" customHeight="1">
      <c r="A237" s="40">
        <f t="shared" si="5"/>
        <v>44491</v>
      </c>
      <c r="B237" s="41">
        <v>917.9793000000001</v>
      </c>
      <c r="C237" s="41">
        <v>879.5993000000001</v>
      </c>
      <c r="D237" s="41">
        <v>869.4693000000001</v>
      </c>
      <c r="E237" s="41">
        <v>881.8193000000001</v>
      </c>
      <c r="F237" s="41">
        <v>885.0793000000001</v>
      </c>
      <c r="G237" s="41">
        <v>913.2393000000001</v>
      </c>
      <c r="H237" s="41">
        <v>864.3493000000001</v>
      </c>
      <c r="I237" s="41">
        <v>864.3293000000001</v>
      </c>
      <c r="J237" s="41">
        <v>864.4193</v>
      </c>
      <c r="K237" s="41">
        <v>864.7493000000001</v>
      </c>
      <c r="L237" s="41">
        <v>864.5493</v>
      </c>
      <c r="M237" s="41">
        <v>900.5293</v>
      </c>
      <c r="N237" s="41">
        <v>957.7593</v>
      </c>
      <c r="O237" s="41">
        <v>927.0793000000001</v>
      </c>
      <c r="P237" s="41">
        <v>878.4493000000001</v>
      </c>
      <c r="Q237" s="41">
        <v>983.2493000000001</v>
      </c>
      <c r="R237" s="41">
        <v>1014.4993000000001</v>
      </c>
      <c r="S237" s="41">
        <v>1085.5892999999999</v>
      </c>
      <c r="T237" s="41">
        <v>1122.3793</v>
      </c>
      <c r="U237" s="41">
        <v>965.8793000000001</v>
      </c>
      <c r="V237" s="41">
        <v>917.9793000000001</v>
      </c>
      <c r="W237" s="41">
        <v>909.7193000000001</v>
      </c>
      <c r="X237" s="41">
        <v>864.0893000000001</v>
      </c>
      <c r="Y237" s="41">
        <v>1021.5993000000001</v>
      </c>
    </row>
    <row r="238" spans="1:25" ht="15.75" customHeight="1">
      <c r="A238" s="40">
        <f t="shared" si="5"/>
        <v>44492</v>
      </c>
      <c r="B238" s="41">
        <v>939.7693</v>
      </c>
      <c r="C238" s="41">
        <v>886.6393</v>
      </c>
      <c r="D238" s="41">
        <v>872.9093</v>
      </c>
      <c r="E238" s="41">
        <v>887.1193000000001</v>
      </c>
      <c r="F238" s="41">
        <v>887.1493</v>
      </c>
      <c r="G238" s="41">
        <v>914.1293000000001</v>
      </c>
      <c r="H238" s="41">
        <v>864.7693</v>
      </c>
      <c r="I238" s="41">
        <v>864.6793</v>
      </c>
      <c r="J238" s="41">
        <v>865.0193</v>
      </c>
      <c r="K238" s="41">
        <v>864.8093</v>
      </c>
      <c r="L238" s="41">
        <v>864.8093</v>
      </c>
      <c r="M238" s="41">
        <v>902.6593</v>
      </c>
      <c r="N238" s="41">
        <v>955.4893000000001</v>
      </c>
      <c r="O238" s="41">
        <v>928.0793000000001</v>
      </c>
      <c r="P238" s="41">
        <v>883.1993000000001</v>
      </c>
      <c r="Q238" s="41">
        <v>970.7693</v>
      </c>
      <c r="R238" s="41">
        <v>995.8993</v>
      </c>
      <c r="S238" s="41">
        <v>1084.6793</v>
      </c>
      <c r="T238" s="41">
        <v>1121.6893</v>
      </c>
      <c r="U238" s="41">
        <v>968.2893</v>
      </c>
      <c r="V238" s="41">
        <v>939.7693</v>
      </c>
      <c r="W238" s="41">
        <v>913.7793</v>
      </c>
      <c r="X238" s="41">
        <v>864.2793</v>
      </c>
      <c r="Y238" s="41">
        <v>963.3193000000001</v>
      </c>
    </row>
    <row r="239" spans="1:25" ht="15.75" customHeight="1">
      <c r="A239" s="40">
        <f t="shared" si="5"/>
        <v>44493</v>
      </c>
      <c r="B239" s="41">
        <v>906.9393000000001</v>
      </c>
      <c r="C239" s="41">
        <v>865.3093</v>
      </c>
      <c r="D239" s="41">
        <v>871.1393</v>
      </c>
      <c r="E239" s="41">
        <v>865.4493000000001</v>
      </c>
      <c r="F239" s="41">
        <v>865.4493000000001</v>
      </c>
      <c r="G239" s="41">
        <v>907.4393000000001</v>
      </c>
      <c r="H239" s="41">
        <v>868.6993000000001</v>
      </c>
      <c r="I239" s="41">
        <v>908.3493000000001</v>
      </c>
      <c r="J239" s="41">
        <v>874.7393000000001</v>
      </c>
      <c r="K239" s="41">
        <v>885.6393</v>
      </c>
      <c r="L239" s="41">
        <v>874.0893000000001</v>
      </c>
      <c r="M239" s="41">
        <v>865.0493</v>
      </c>
      <c r="N239" s="41">
        <v>870.2993</v>
      </c>
      <c r="O239" s="41">
        <v>874.4793000000001</v>
      </c>
      <c r="P239" s="41">
        <v>865.1293000000001</v>
      </c>
      <c r="Q239" s="41">
        <v>892.6093000000001</v>
      </c>
      <c r="R239" s="41">
        <v>926.1493</v>
      </c>
      <c r="S239" s="41">
        <v>1095.9293</v>
      </c>
      <c r="T239" s="41">
        <v>1180.4893</v>
      </c>
      <c r="U239" s="41">
        <v>1048.2893</v>
      </c>
      <c r="V239" s="41">
        <v>906.9393000000001</v>
      </c>
      <c r="W239" s="41">
        <v>961.9993000000001</v>
      </c>
      <c r="X239" s="41">
        <v>873.5493</v>
      </c>
      <c r="Y239" s="41">
        <v>956.9293</v>
      </c>
    </row>
    <row r="240" spans="1:25" ht="15.75" customHeight="1">
      <c r="A240" s="40">
        <f t="shared" si="5"/>
        <v>44494</v>
      </c>
      <c r="B240" s="41">
        <v>892.3093</v>
      </c>
      <c r="C240" s="41">
        <v>865.3693000000001</v>
      </c>
      <c r="D240" s="41">
        <v>869.4693000000001</v>
      </c>
      <c r="E240" s="41">
        <v>865.4493000000001</v>
      </c>
      <c r="F240" s="41">
        <v>865.4493000000001</v>
      </c>
      <c r="G240" s="41">
        <v>902.9993000000001</v>
      </c>
      <c r="H240" s="41">
        <v>896.3193000000001</v>
      </c>
      <c r="I240" s="41">
        <v>1052.0593</v>
      </c>
      <c r="J240" s="41">
        <v>987.8293000000001</v>
      </c>
      <c r="K240" s="41">
        <v>1035.8492999999999</v>
      </c>
      <c r="L240" s="41">
        <v>1058.7393</v>
      </c>
      <c r="M240" s="41">
        <v>1037.9493</v>
      </c>
      <c r="N240" s="41">
        <v>994.1593</v>
      </c>
      <c r="O240" s="41">
        <v>974.3993</v>
      </c>
      <c r="P240" s="41">
        <v>905.1293000000001</v>
      </c>
      <c r="Q240" s="41">
        <v>1022.4493000000001</v>
      </c>
      <c r="R240" s="41">
        <v>1051.5593</v>
      </c>
      <c r="S240" s="41">
        <v>1088.4393</v>
      </c>
      <c r="T240" s="41">
        <v>1141.4293</v>
      </c>
      <c r="U240" s="41">
        <v>998.9093</v>
      </c>
      <c r="V240" s="41">
        <v>892.3093</v>
      </c>
      <c r="W240" s="41">
        <v>942.3693000000001</v>
      </c>
      <c r="X240" s="41">
        <v>863.2393000000001</v>
      </c>
      <c r="Y240" s="41">
        <v>977.8793000000001</v>
      </c>
    </row>
    <row r="241" spans="1:25" ht="15.75" customHeight="1">
      <c r="A241" s="40">
        <f t="shared" si="5"/>
        <v>44495</v>
      </c>
      <c r="B241" s="41">
        <v>913.6193000000001</v>
      </c>
      <c r="C241" s="41">
        <v>879.1093000000001</v>
      </c>
      <c r="D241" s="41">
        <v>872.8793000000001</v>
      </c>
      <c r="E241" s="41">
        <v>883.7993</v>
      </c>
      <c r="F241" s="41">
        <v>891.6193000000001</v>
      </c>
      <c r="G241" s="41">
        <v>933.1993000000001</v>
      </c>
      <c r="H241" s="41">
        <v>952.5393</v>
      </c>
      <c r="I241" s="41">
        <v>1088.0193</v>
      </c>
      <c r="J241" s="41">
        <v>1065.4493</v>
      </c>
      <c r="K241" s="41">
        <v>1098.3292999999999</v>
      </c>
      <c r="L241" s="41">
        <v>1128.3392999999999</v>
      </c>
      <c r="M241" s="41">
        <v>1134.0892999999999</v>
      </c>
      <c r="N241" s="41">
        <v>1135.7893</v>
      </c>
      <c r="O241" s="41">
        <v>1145.3793</v>
      </c>
      <c r="P241" s="41">
        <v>1123.7793</v>
      </c>
      <c r="Q241" s="41">
        <v>1128.0493</v>
      </c>
      <c r="R241" s="41">
        <v>1144.0792999999999</v>
      </c>
      <c r="S241" s="41">
        <v>1137.4493</v>
      </c>
      <c r="T241" s="41">
        <v>1222.5593</v>
      </c>
      <c r="U241" s="41">
        <v>1113.1793</v>
      </c>
      <c r="V241" s="41">
        <v>913.6193000000001</v>
      </c>
      <c r="W241" s="41">
        <v>1037.2193</v>
      </c>
      <c r="X241" s="41">
        <v>957.8893</v>
      </c>
      <c r="Y241" s="41">
        <v>974.7893</v>
      </c>
    </row>
    <row r="242" spans="1:25" ht="15.75" customHeight="1">
      <c r="A242" s="40">
        <f t="shared" si="5"/>
        <v>44496</v>
      </c>
      <c r="B242" s="41">
        <v>911.2393000000001</v>
      </c>
      <c r="C242" s="41">
        <v>877.9393000000001</v>
      </c>
      <c r="D242" s="41">
        <v>871.2293000000001</v>
      </c>
      <c r="E242" s="41">
        <v>879.9693000000001</v>
      </c>
      <c r="F242" s="41">
        <v>889.4293</v>
      </c>
      <c r="G242" s="41">
        <v>915.9993000000001</v>
      </c>
      <c r="H242" s="41">
        <v>937.2693</v>
      </c>
      <c r="I242" s="41">
        <v>1074.0992999999999</v>
      </c>
      <c r="J242" s="41">
        <v>1041.6192999999998</v>
      </c>
      <c r="K242" s="41">
        <v>1075.9293</v>
      </c>
      <c r="L242" s="41">
        <v>1108.3292999999999</v>
      </c>
      <c r="M242" s="41">
        <v>1119.6593</v>
      </c>
      <c r="N242" s="41">
        <v>1111.9593</v>
      </c>
      <c r="O242" s="41">
        <v>1125.7093</v>
      </c>
      <c r="P242" s="41">
        <v>1096.7493</v>
      </c>
      <c r="Q242" s="41">
        <v>1100.4693</v>
      </c>
      <c r="R242" s="41">
        <v>1110.2993</v>
      </c>
      <c r="S242" s="41">
        <v>1136.2293</v>
      </c>
      <c r="T242" s="41">
        <v>1195.3292999999999</v>
      </c>
      <c r="U242" s="41">
        <v>1094.6192999999998</v>
      </c>
      <c r="V242" s="41">
        <v>911.2393000000001</v>
      </c>
      <c r="W242" s="41">
        <v>1037.8993</v>
      </c>
      <c r="X242" s="41">
        <v>956.1993000000001</v>
      </c>
      <c r="Y242" s="41">
        <v>983.2993</v>
      </c>
    </row>
    <row r="243" spans="1:25" ht="15.75" customHeight="1">
      <c r="A243" s="40">
        <f t="shared" si="5"/>
        <v>44497</v>
      </c>
      <c r="B243" s="41">
        <v>900.8293000000001</v>
      </c>
      <c r="C243" s="41">
        <v>875.8493000000001</v>
      </c>
      <c r="D243" s="41">
        <v>869.2293000000001</v>
      </c>
      <c r="E243" s="41">
        <v>865.2793</v>
      </c>
      <c r="F243" s="41">
        <v>865.3393000000001</v>
      </c>
      <c r="G243" s="41">
        <v>895.7593</v>
      </c>
      <c r="H243" s="41">
        <v>897.2993</v>
      </c>
      <c r="I243" s="41">
        <v>1039.2793</v>
      </c>
      <c r="J243" s="41">
        <v>989.0093</v>
      </c>
      <c r="K243" s="41">
        <v>1033.7093</v>
      </c>
      <c r="L243" s="41">
        <v>1097.4293</v>
      </c>
      <c r="M243" s="41">
        <v>1071.4193</v>
      </c>
      <c r="N243" s="41">
        <v>1021.3193000000001</v>
      </c>
      <c r="O243" s="41">
        <v>1001.9393000000001</v>
      </c>
      <c r="P243" s="41">
        <v>987.4593000000001</v>
      </c>
      <c r="Q243" s="41">
        <v>1045.3292999999999</v>
      </c>
      <c r="R243" s="41">
        <v>1085.6092999999998</v>
      </c>
      <c r="S243" s="41">
        <v>1084.1793</v>
      </c>
      <c r="T243" s="41">
        <v>1187.5493</v>
      </c>
      <c r="U243" s="41">
        <v>1069.2093</v>
      </c>
      <c r="V243" s="41">
        <v>900.8293000000001</v>
      </c>
      <c r="W243" s="41">
        <v>989.2493000000001</v>
      </c>
      <c r="X243" s="41">
        <v>872.5893000000001</v>
      </c>
      <c r="Y243" s="41">
        <v>984.7193000000001</v>
      </c>
    </row>
    <row r="244" spans="1:25" ht="15.75" customHeight="1">
      <c r="A244" s="40">
        <f t="shared" si="5"/>
        <v>44498</v>
      </c>
      <c r="B244" s="41">
        <v>898.9693000000001</v>
      </c>
      <c r="C244" s="41">
        <v>871.4193</v>
      </c>
      <c r="D244" s="41">
        <v>865.5093</v>
      </c>
      <c r="E244" s="41">
        <v>865.4193</v>
      </c>
      <c r="F244" s="41">
        <v>865.4293</v>
      </c>
      <c r="G244" s="41">
        <v>891.3693000000001</v>
      </c>
      <c r="H244" s="41">
        <v>876.4093</v>
      </c>
      <c r="I244" s="41">
        <v>1019.0093</v>
      </c>
      <c r="J244" s="41">
        <v>980.7793</v>
      </c>
      <c r="K244" s="41">
        <v>1032.7993</v>
      </c>
      <c r="L244" s="41">
        <v>1080.9293</v>
      </c>
      <c r="M244" s="41">
        <v>1057.0692999999999</v>
      </c>
      <c r="N244" s="41">
        <v>1010.6993000000001</v>
      </c>
      <c r="O244" s="41">
        <v>986.2093000000001</v>
      </c>
      <c r="P244" s="41">
        <v>970.7193000000001</v>
      </c>
      <c r="Q244" s="41">
        <v>1038.6593</v>
      </c>
      <c r="R244" s="41">
        <v>1069.1092999999998</v>
      </c>
      <c r="S244" s="41">
        <v>1072.9393</v>
      </c>
      <c r="T244" s="41">
        <v>1169.8093</v>
      </c>
      <c r="U244" s="41">
        <v>1036.3993</v>
      </c>
      <c r="V244" s="41">
        <v>992.5693000000001</v>
      </c>
      <c r="W244" s="41">
        <v>955.4293</v>
      </c>
      <c r="X244" s="41">
        <v>861.0993000000001</v>
      </c>
      <c r="Y244" s="41">
        <v>978.7093000000001</v>
      </c>
    </row>
    <row r="245" spans="1:25" ht="15.75" customHeight="1">
      <c r="A245" s="40">
        <f t="shared" si="5"/>
        <v>44499</v>
      </c>
      <c r="B245" s="41">
        <v>950.89565</v>
      </c>
      <c r="C245" s="41">
        <v>926.8056500000001</v>
      </c>
      <c r="D245" s="41">
        <v>903.7556500000001</v>
      </c>
      <c r="E245" s="41">
        <v>889.65565</v>
      </c>
      <c r="F245" s="41">
        <v>887.76565</v>
      </c>
      <c r="G245" s="41">
        <v>923.69565</v>
      </c>
      <c r="H245" s="41">
        <v>905.13565</v>
      </c>
      <c r="I245" s="41">
        <v>953.64565</v>
      </c>
      <c r="J245" s="41">
        <v>950.38565</v>
      </c>
      <c r="K245" s="41">
        <v>946.55565</v>
      </c>
      <c r="L245" s="41">
        <v>967.28565</v>
      </c>
      <c r="M245" s="41">
        <v>975.69565</v>
      </c>
      <c r="N245" s="41">
        <v>987.52565</v>
      </c>
      <c r="O245" s="41">
        <v>975.11565</v>
      </c>
      <c r="P245" s="41">
        <v>942.80565</v>
      </c>
      <c r="Q245" s="41">
        <v>992.20565</v>
      </c>
      <c r="R245" s="41">
        <v>1021.58565</v>
      </c>
      <c r="S245" s="41">
        <v>1143.7856499999998</v>
      </c>
      <c r="T245" s="41">
        <v>1220.3056499999998</v>
      </c>
      <c r="U245" s="41">
        <v>1108.7456499999998</v>
      </c>
      <c r="V245" s="41">
        <v>1053.1356499999997</v>
      </c>
      <c r="W245" s="41">
        <v>1033.6556499999997</v>
      </c>
      <c r="X245" s="41">
        <v>920.86565</v>
      </c>
      <c r="Y245" s="41">
        <v>991.81565</v>
      </c>
    </row>
    <row r="246" spans="1:25" ht="15.75" customHeight="1">
      <c r="A246" s="40">
        <f t="shared" si="5"/>
        <v>44500</v>
      </c>
      <c r="B246" s="41">
        <v>892.92565</v>
      </c>
      <c r="C246" s="41">
        <v>871.31565</v>
      </c>
      <c r="D246" s="41">
        <v>861.83565</v>
      </c>
      <c r="E246" s="41">
        <v>861.88565</v>
      </c>
      <c r="F246" s="41">
        <v>861.92565</v>
      </c>
      <c r="G246" s="41">
        <v>879.29565</v>
      </c>
      <c r="H246" s="41">
        <v>869.55565</v>
      </c>
      <c r="I246" s="41">
        <v>922.99565</v>
      </c>
      <c r="J246" s="41">
        <v>925.41565</v>
      </c>
      <c r="K246" s="41">
        <v>981.88565</v>
      </c>
      <c r="L246" s="41">
        <v>1016.57565</v>
      </c>
      <c r="M246" s="41">
        <v>1032.1256499999997</v>
      </c>
      <c r="N246" s="41">
        <v>1051.6356499999997</v>
      </c>
      <c r="O246" s="41">
        <v>1049.8056499999998</v>
      </c>
      <c r="P246" s="41">
        <v>1046.5356499999998</v>
      </c>
      <c r="Q246" s="41">
        <v>1063.1856499999997</v>
      </c>
      <c r="R246" s="41">
        <v>1064.5156499999998</v>
      </c>
      <c r="S246" s="41">
        <v>1134.5956499999998</v>
      </c>
      <c r="T246" s="41">
        <v>1139.4656499999999</v>
      </c>
      <c r="U246" s="41">
        <v>1028.94565</v>
      </c>
      <c r="V246" s="41">
        <v>998.90565</v>
      </c>
      <c r="W246" s="41">
        <v>958.68565</v>
      </c>
      <c r="X246" s="41">
        <v>860.92565</v>
      </c>
      <c r="Y246" s="41">
        <v>956.97565</v>
      </c>
    </row>
    <row r="247" spans="1:25" ht="15.75" customHeight="1">
      <c r="A247" s="36" t="s">
        <v>73</v>
      </c>
      <c r="B247" s="37"/>
      <c r="C247" s="39" t="s">
        <v>104</v>
      </c>
      <c r="D247" s="37"/>
      <c r="E247" s="37"/>
      <c r="F247" s="37"/>
      <c r="G247" s="37"/>
      <c r="H247" s="37"/>
      <c r="I247" s="37"/>
      <c r="J247" s="37"/>
      <c r="K247" s="37"/>
      <c r="L247" s="37"/>
      <c r="M247" s="37"/>
      <c r="N247" s="37"/>
      <c r="O247" s="37"/>
      <c r="P247" s="37"/>
      <c r="Q247" s="37"/>
      <c r="R247" s="37"/>
      <c r="S247" s="37"/>
      <c r="T247" s="37"/>
      <c r="U247" s="37"/>
      <c r="V247" s="37"/>
      <c r="W247" s="37"/>
      <c r="X247" s="37"/>
      <c r="Y247" s="35"/>
    </row>
    <row r="248" spans="1:25" ht="15.75" customHeight="1">
      <c r="A248" s="36" t="s">
        <v>75</v>
      </c>
      <c r="B248" s="37"/>
      <c r="C248" s="37"/>
      <c r="D248" s="37"/>
      <c r="E248" s="37"/>
      <c r="F248" s="37"/>
      <c r="G248" s="39" t="str">
        <f>G211</f>
        <v>от 670 кВт до 10 мВт</v>
      </c>
      <c r="H248" s="37"/>
      <c r="I248" s="37"/>
      <c r="J248" s="37"/>
      <c r="K248" s="37"/>
      <c r="L248" s="37"/>
      <c r="M248" s="37"/>
      <c r="N248" s="37"/>
      <c r="O248" s="37"/>
      <c r="P248" s="37"/>
      <c r="Q248" s="37"/>
      <c r="R248" s="37"/>
      <c r="S248" s="37"/>
      <c r="T248" s="37"/>
      <c r="U248" s="37"/>
      <c r="V248" s="37"/>
      <c r="W248" s="37"/>
      <c r="X248" s="37"/>
      <c r="Y248" s="37"/>
    </row>
    <row r="249" spans="1:25" ht="15.75" customHeight="1">
      <c r="A249" s="89" t="s">
        <v>77</v>
      </c>
      <c r="B249" s="92" t="s">
        <v>78</v>
      </c>
      <c r="C249" s="93"/>
      <c r="D249" s="93"/>
      <c r="E249" s="93"/>
      <c r="F249" s="93"/>
      <c r="G249" s="93"/>
      <c r="H249" s="93"/>
      <c r="I249" s="93"/>
      <c r="J249" s="93"/>
      <c r="K249" s="93"/>
      <c r="L249" s="93"/>
      <c r="M249" s="93"/>
      <c r="N249" s="93"/>
      <c r="O249" s="93"/>
      <c r="P249" s="93"/>
      <c r="Q249" s="93"/>
      <c r="R249" s="93"/>
      <c r="S249" s="93"/>
      <c r="T249" s="93"/>
      <c r="U249" s="93"/>
      <c r="V249" s="93"/>
      <c r="W249" s="93"/>
      <c r="X249" s="93"/>
      <c r="Y249" s="94"/>
    </row>
    <row r="250" spans="1:25" ht="15.75" customHeight="1">
      <c r="A250" s="90"/>
      <c r="B250" s="95"/>
      <c r="C250" s="96"/>
      <c r="D250" s="96"/>
      <c r="E250" s="96"/>
      <c r="F250" s="96"/>
      <c r="G250" s="96"/>
      <c r="H250" s="96"/>
      <c r="I250" s="96"/>
      <c r="J250" s="96"/>
      <c r="K250" s="96"/>
      <c r="L250" s="96"/>
      <c r="M250" s="96"/>
      <c r="N250" s="96"/>
      <c r="O250" s="96"/>
      <c r="P250" s="96"/>
      <c r="Q250" s="96"/>
      <c r="R250" s="96"/>
      <c r="S250" s="96"/>
      <c r="T250" s="96"/>
      <c r="U250" s="96"/>
      <c r="V250" s="96"/>
      <c r="W250" s="96"/>
      <c r="X250" s="96"/>
      <c r="Y250" s="97"/>
    </row>
    <row r="251" spans="1:25" ht="15.75" customHeight="1">
      <c r="A251" s="90"/>
      <c r="B251" s="87" t="s">
        <v>79</v>
      </c>
      <c r="C251" s="87" t="s">
        <v>80</v>
      </c>
      <c r="D251" s="87" t="s">
        <v>81</v>
      </c>
      <c r="E251" s="87" t="s">
        <v>82</v>
      </c>
      <c r="F251" s="87" t="s">
        <v>83</v>
      </c>
      <c r="G251" s="87" t="s">
        <v>84</v>
      </c>
      <c r="H251" s="87" t="s">
        <v>85</v>
      </c>
      <c r="I251" s="87" t="s">
        <v>86</v>
      </c>
      <c r="J251" s="87" t="s">
        <v>87</v>
      </c>
      <c r="K251" s="87" t="s">
        <v>88</v>
      </c>
      <c r="L251" s="87" t="s">
        <v>89</v>
      </c>
      <c r="M251" s="87" t="s">
        <v>90</v>
      </c>
      <c r="N251" s="87" t="s">
        <v>91</v>
      </c>
      <c r="O251" s="87" t="s">
        <v>92</v>
      </c>
      <c r="P251" s="87" t="s">
        <v>93</v>
      </c>
      <c r="Q251" s="87" t="s">
        <v>94</v>
      </c>
      <c r="R251" s="87" t="s">
        <v>95</v>
      </c>
      <c r="S251" s="87" t="s">
        <v>96</v>
      </c>
      <c r="T251" s="87" t="s">
        <v>97</v>
      </c>
      <c r="U251" s="87" t="s">
        <v>98</v>
      </c>
      <c r="V251" s="87" t="s">
        <v>99</v>
      </c>
      <c r="W251" s="87" t="s">
        <v>100</v>
      </c>
      <c r="X251" s="87" t="s">
        <v>101</v>
      </c>
      <c r="Y251" s="87" t="s">
        <v>102</v>
      </c>
    </row>
    <row r="252" spans="1:25" ht="15.75" customHeight="1">
      <c r="A252" s="91"/>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row>
    <row r="253" spans="1:25" ht="15.75" customHeight="1">
      <c r="A253" s="40">
        <f>A216</f>
        <v>44470</v>
      </c>
      <c r="B253" s="41">
        <v>865.6244800000001</v>
      </c>
      <c r="C253" s="41">
        <v>864.3444800000001</v>
      </c>
      <c r="D253" s="41">
        <v>864.03448</v>
      </c>
      <c r="E253" s="41">
        <v>863.92448</v>
      </c>
      <c r="F253" s="41">
        <v>863.9644800000001</v>
      </c>
      <c r="G253" s="41">
        <v>864.15448</v>
      </c>
      <c r="H253" s="41">
        <v>862.2144800000001</v>
      </c>
      <c r="I253" s="41">
        <v>918.16448</v>
      </c>
      <c r="J253" s="41">
        <v>899.3744800000001</v>
      </c>
      <c r="K253" s="41">
        <v>932.9744800000001</v>
      </c>
      <c r="L253" s="41">
        <v>961.5844800000001</v>
      </c>
      <c r="M253" s="41">
        <v>984.4744800000001</v>
      </c>
      <c r="N253" s="41">
        <v>996.9844800000001</v>
      </c>
      <c r="O253" s="41">
        <v>985.5944800000001</v>
      </c>
      <c r="P253" s="41">
        <v>955.53448</v>
      </c>
      <c r="Q253" s="41">
        <v>948.4844800000001</v>
      </c>
      <c r="R253" s="41">
        <v>933.77448</v>
      </c>
      <c r="S253" s="41">
        <v>871.6044800000001</v>
      </c>
      <c r="T253" s="41">
        <v>1040.6744800000001</v>
      </c>
      <c r="U253" s="41">
        <v>916.5944800000001</v>
      </c>
      <c r="V253" s="41">
        <v>895.8144800000001</v>
      </c>
      <c r="W253" s="41">
        <v>863.9544800000001</v>
      </c>
      <c r="X253" s="41">
        <v>864.15448</v>
      </c>
      <c r="Y253" s="41">
        <v>958.88448</v>
      </c>
    </row>
    <row r="254" spans="1:25" ht="15.75" customHeight="1">
      <c r="A254" s="40">
        <f>A253+1</f>
        <v>44471</v>
      </c>
      <c r="B254" s="41">
        <v>868.53448</v>
      </c>
      <c r="C254" s="41">
        <v>865.2044800000001</v>
      </c>
      <c r="D254" s="41">
        <v>865.2044800000001</v>
      </c>
      <c r="E254" s="41">
        <v>865.2244800000001</v>
      </c>
      <c r="F254" s="41">
        <v>865.17448</v>
      </c>
      <c r="G254" s="41">
        <v>865.1044800000001</v>
      </c>
      <c r="H254" s="41">
        <v>864.28448</v>
      </c>
      <c r="I254" s="41">
        <v>941.5844800000001</v>
      </c>
      <c r="J254" s="41">
        <v>902.9644800000001</v>
      </c>
      <c r="K254" s="41">
        <v>953.55448</v>
      </c>
      <c r="L254" s="41">
        <v>998.6044800000001</v>
      </c>
      <c r="M254" s="41">
        <v>1023.7444800000001</v>
      </c>
      <c r="N254" s="41">
        <v>1030.35448</v>
      </c>
      <c r="O254" s="41">
        <v>1019.6144800000001</v>
      </c>
      <c r="P254" s="41">
        <v>976.76448</v>
      </c>
      <c r="Q254" s="41">
        <v>960.2444800000001</v>
      </c>
      <c r="R254" s="41">
        <v>944.77448</v>
      </c>
      <c r="S254" s="41">
        <v>863.30448</v>
      </c>
      <c r="T254" s="41">
        <v>1090.4344800000001</v>
      </c>
      <c r="U254" s="41">
        <v>929.9544800000001</v>
      </c>
      <c r="V254" s="41">
        <v>894.38448</v>
      </c>
      <c r="W254" s="41">
        <v>861.5044800000001</v>
      </c>
      <c r="X254" s="41">
        <v>862.1244800000001</v>
      </c>
      <c r="Y254" s="41">
        <v>970.64448</v>
      </c>
    </row>
    <row r="255" spans="1:25" ht="15.75" customHeight="1">
      <c r="A255" s="40">
        <f aca="true" t="shared" si="6" ref="A255:A283">A254+1</f>
        <v>44472</v>
      </c>
      <c r="B255" s="41">
        <v>873.13448</v>
      </c>
      <c r="C255" s="41">
        <v>865.3544800000001</v>
      </c>
      <c r="D255" s="41">
        <v>865.38448</v>
      </c>
      <c r="E255" s="41">
        <v>865.40448</v>
      </c>
      <c r="F255" s="41">
        <v>865.38448</v>
      </c>
      <c r="G255" s="41">
        <v>867.52448</v>
      </c>
      <c r="H255" s="41">
        <v>864.5944800000001</v>
      </c>
      <c r="I255" s="41">
        <v>933.9744800000001</v>
      </c>
      <c r="J255" s="41">
        <v>914.1044800000001</v>
      </c>
      <c r="K255" s="41">
        <v>1003.55448</v>
      </c>
      <c r="L255" s="41">
        <v>1029.24448</v>
      </c>
      <c r="M255" s="41">
        <v>1039.8944800000002</v>
      </c>
      <c r="N255" s="41">
        <v>1047.23448</v>
      </c>
      <c r="O255" s="41">
        <v>1057.9344800000001</v>
      </c>
      <c r="P255" s="41">
        <v>1014.4844800000001</v>
      </c>
      <c r="Q255" s="41">
        <v>1033.81448</v>
      </c>
      <c r="R255" s="41">
        <v>1051.00448</v>
      </c>
      <c r="S255" s="41">
        <v>1032.00448</v>
      </c>
      <c r="T255" s="41">
        <v>1168.3844800000002</v>
      </c>
      <c r="U255" s="41">
        <v>1069.78448</v>
      </c>
      <c r="V255" s="41">
        <v>1034.59448</v>
      </c>
      <c r="W255" s="41">
        <v>999.0044800000001</v>
      </c>
      <c r="X255" s="41">
        <v>872.80448</v>
      </c>
      <c r="Y255" s="41">
        <v>958.1244800000001</v>
      </c>
    </row>
    <row r="256" spans="1:25" ht="15.75" customHeight="1">
      <c r="A256" s="40">
        <f t="shared" si="6"/>
        <v>44473</v>
      </c>
      <c r="B256" s="41">
        <v>871.9544800000001</v>
      </c>
      <c r="C256" s="41">
        <v>865.28448</v>
      </c>
      <c r="D256" s="41">
        <v>865.39448</v>
      </c>
      <c r="E256" s="41">
        <v>865.3544800000001</v>
      </c>
      <c r="F256" s="41">
        <v>865.2544800000001</v>
      </c>
      <c r="G256" s="41">
        <v>867.41448</v>
      </c>
      <c r="H256" s="41">
        <v>863.91448</v>
      </c>
      <c r="I256" s="41">
        <v>968.89448</v>
      </c>
      <c r="J256" s="41">
        <v>943.4544800000001</v>
      </c>
      <c r="K256" s="41">
        <v>994.3144800000001</v>
      </c>
      <c r="L256" s="41">
        <v>1020.90448</v>
      </c>
      <c r="M256" s="41">
        <v>1028.77448</v>
      </c>
      <c r="N256" s="41">
        <v>1018.41448</v>
      </c>
      <c r="O256" s="41">
        <v>1028.9344800000001</v>
      </c>
      <c r="P256" s="41">
        <v>1001.76448</v>
      </c>
      <c r="Q256" s="41">
        <v>1006.4644800000001</v>
      </c>
      <c r="R256" s="41">
        <v>1025.58448</v>
      </c>
      <c r="S256" s="41">
        <v>1003.4344800000001</v>
      </c>
      <c r="T256" s="41">
        <v>1101.10448</v>
      </c>
      <c r="U256" s="41">
        <v>1023.28448</v>
      </c>
      <c r="V256" s="41">
        <v>1007.1944800000001</v>
      </c>
      <c r="W256" s="41">
        <v>974.66448</v>
      </c>
      <c r="X256" s="41">
        <v>873.2544800000001</v>
      </c>
      <c r="Y256" s="41">
        <v>934.1044800000001</v>
      </c>
    </row>
    <row r="257" spans="1:25" ht="15.75" customHeight="1">
      <c r="A257" s="40">
        <f t="shared" si="6"/>
        <v>44474</v>
      </c>
      <c r="B257" s="41">
        <v>869.4544800000001</v>
      </c>
      <c r="C257" s="41">
        <v>865.6044800000001</v>
      </c>
      <c r="D257" s="41">
        <v>865.5744800000001</v>
      </c>
      <c r="E257" s="41">
        <v>865.54448</v>
      </c>
      <c r="F257" s="41">
        <v>865.52448</v>
      </c>
      <c r="G257" s="41">
        <v>867.78448</v>
      </c>
      <c r="H257" s="41">
        <v>864.9744800000001</v>
      </c>
      <c r="I257" s="41">
        <v>974.76448</v>
      </c>
      <c r="J257" s="41">
        <v>944.39448</v>
      </c>
      <c r="K257" s="41">
        <v>1000.39448</v>
      </c>
      <c r="L257" s="41">
        <v>1023.0944800000001</v>
      </c>
      <c r="M257" s="41">
        <v>1031.70448</v>
      </c>
      <c r="N257" s="41">
        <v>1039.6444800000002</v>
      </c>
      <c r="O257" s="41">
        <v>1029.55448</v>
      </c>
      <c r="P257" s="41">
        <v>1005.1044800000001</v>
      </c>
      <c r="Q257" s="41">
        <v>1006.8344800000001</v>
      </c>
      <c r="R257" s="41">
        <v>1017.3344800000001</v>
      </c>
      <c r="S257" s="41">
        <v>996.5744800000001</v>
      </c>
      <c r="T257" s="41">
        <v>1098.6744800000001</v>
      </c>
      <c r="U257" s="41">
        <v>1021.8444800000001</v>
      </c>
      <c r="V257" s="41">
        <v>997.64448</v>
      </c>
      <c r="W257" s="41">
        <v>963.65448</v>
      </c>
      <c r="X257" s="41">
        <v>868.0844800000001</v>
      </c>
      <c r="Y257" s="41">
        <v>925.3244800000001</v>
      </c>
    </row>
    <row r="258" spans="1:25" ht="15.75" customHeight="1">
      <c r="A258" s="40">
        <f t="shared" si="6"/>
        <v>44475</v>
      </c>
      <c r="B258" s="41">
        <v>878.1244800000001</v>
      </c>
      <c r="C258" s="41">
        <v>868.0744800000001</v>
      </c>
      <c r="D258" s="41">
        <v>865.9644800000001</v>
      </c>
      <c r="E258" s="41">
        <v>864.79448</v>
      </c>
      <c r="F258" s="41">
        <v>869.2044800000001</v>
      </c>
      <c r="G258" s="41">
        <v>875.0944800000001</v>
      </c>
      <c r="H258" s="41">
        <v>864.77448</v>
      </c>
      <c r="I258" s="41">
        <v>879.67448</v>
      </c>
      <c r="J258" s="41">
        <v>900.4944800000001</v>
      </c>
      <c r="K258" s="41">
        <v>982.76448</v>
      </c>
      <c r="L258" s="41">
        <v>1001.0644800000001</v>
      </c>
      <c r="M258" s="41">
        <v>1002.7344800000001</v>
      </c>
      <c r="N258" s="41">
        <v>1003.0944800000001</v>
      </c>
      <c r="O258" s="41">
        <v>928.92448</v>
      </c>
      <c r="P258" s="41">
        <v>922.6944800000001</v>
      </c>
      <c r="Q258" s="41">
        <v>929.2444800000001</v>
      </c>
      <c r="R258" s="41">
        <v>1023.26448</v>
      </c>
      <c r="S258" s="41">
        <v>1012.77448</v>
      </c>
      <c r="T258" s="41">
        <v>1100.29448</v>
      </c>
      <c r="U258" s="41">
        <v>1036.8944800000002</v>
      </c>
      <c r="V258" s="41">
        <v>1005.2344800000001</v>
      </c>
      <c r="W258" s="41">
        <v>993.5044800000001</v>
      </c>
      <c r="X258" s="41">
        <v>907.7244800000001</v>
      </c>
      <c r="Y258" s="41">
        <v>895.4944800000001</v>
      </c>
    </row>
    <row r="259" spans="1:25" ht="15.75" customHeight="1">
      <c r="A259" s="40">
        <f t="shared" si="6"/>
        <v>44476</v>
      </c>
      <c r="B259" s="41">
        <v>870.17448</v>
      </c>
      <c r="C259" s="41">
        <v>864.63448</v>
      </c>
      <c r="D259" s="41">
        <v>863.8644800000001</v>
      </c>
      <c r="E259" s="41">
        <v>860.3744800000001</v>
      </c>
      <c r="F259" s="41">
        <v>865.2344800000001</v>
      </c>
      <c r="G259" s="41">
        <v>868.78448</v>
      </c>
      <c r="H259" s="41">
        <v>872.1944800000001</v>
      </c>
      <c r="I259" s="41">
        <v>898.01448</v>
      </c>
      <c r="J259" s="41">
        <v>895.03448</v>
      </c>
      <c r="K259" s="41">
        <v>910.1044800000001</v>
      </c>
      <c r="L259" s="41">
        <v>915.0644800000001</v>
      </c>
      <c r="M259" s="41">
        <v>912.65448</v>
      </c>
      <c r="N259" s="41">
        <v>908.13448</v>
      </c>
      <c r="O259" s="41">
        <v>901.2244800000001</v>
      </c>
      <c r="P259" s="41">
        <v>905.1944800000001</v>
      </c>
      <c r="Q259" s="41">
        <v>909.2244800000001</v>
      </c>
      <c r="R259" s="41">
        <v>915.64448</v>
      </c>
      <c r="S259" s="41">
        <v>914.3644800000001</v>
      </c>
      <c r="T259" s="41">
        <v>1090.6444800000002</v>
      </c>
      <c r="U259" s="41">
        <v>1015.5844800000001</v>
      </c>
      <c r="V259" s="41">
        <v>903.9344800000001</v>
      </c>
      <c r="W259" s="41">
        <v>892.6844800000001</v>
      </c>
      <c r="X259" s="41">
        <v>872.67448</v>
      </c>
      <c r="Y259" s="41">
        <v>879.17448</v>
      </c>
    </row>
    <row r="260" spans="1:25" ht="15.75" customHeight="1">
      <c r="A260" s="40">
        <f t="shared" si="6"/>
        <v>44477</v>
      </c>
      <c r="B260" s="41">
        <v>872.53448</v>
      </c>
      <c r="C260" s="41">
        <v>866.15448</v>
      </c>
      <c r="D260" s="41">
        <v>864.9544800000001</v>
      </c>
      <c r="E260" s="41">
        <v>862.3444800000001</v>
      </c>
      <c r="F260" s="41">
        <v>866.76448</v>
      </c>
      <c r="G260" s="41">
        <v>879.4644800000001</v>
      </c>
      <c r="H260" s="41">
        <v>892.7444800000001</v>
      </c>
      <c r="I260" s="41">
        <v>976.27448</v>
      </c>
      <c r="J260" s="41">
        <v>960.4644800000001</v>
      </c>
      <c r="K260" s="41">
        <v>982.2444800000001</v>
      </c>
      <c r="L260" s="41">
        <v>1000.91448</v>
      </c>
      <c r="M260" s="41">
        <v>1002.7444800000001</v>
      </c>
      <c r="N260" s="41">
        <v>1002.55448</v>
      </c>
      <c r="O260" s="41">
        <v>1010.4744800000001</v>
      </c>
      <c r="P260" s="41">
        <v>992.4744800000001</v>
      </c>
      <c r="Q260" s="41">
        <v>996.28448</v>
      </c>
      <c r="R260" s="41">
        <v>1003.02448</v>
      </c>
      <c r="S260" s="41">
        <v>1043.19448</v>
      </c>
      <c r="T260" s="41">
        <v>1109.4044800000001</v>
      </c>
      <c r="U260" s="41">
        <v>1021.6144800000001</v>
      </c>
      <c r="V260" s="41">
        <v>996.8344800000001</v>
      </c>
      <c r="W260" s="41">
        <v>975.6244800000001</v>
      </c>
      <c r="X260" s="41">
        <v>907.4544800000001</v>
      </c>
      <c r="Y260" s="41">
        <v>922.14448</v>
      </c>
    </row>
    <row r="261" spans="1:25" ht="15.75" customHeight="1">
      <c r="A261" s="40">
        <f t="shared" si="6"/>
        <v>44478</v>
      </c>
      <c r="B261" s="41">
        <v>897.65448</v>
      </c>
      <c r="C261" s="41">
        <v>877.4944800000001</v>
      </c>
      <c r="D261" s="41">
        <v>870.64448</v>
      </c>
      <c r="E261" s="41">
        <v>876.7144800000001</v>
      </c>
      <c r="F261" s="41">
        <v>875.4944800000001</v>
      </c>
      <c r="G261" s="41">
        <v>892.15448</v>
      </c>
      <c r="H261" s="41">
        <v>890.0044800000001</v>
      </c>
      <c r="I261" s="41">
        <v>913.51448</v>
      </c>
      <c r="J261" s="41">
        <v>918.9444800000001</v>
      </c>
      <c r="K261" s="41">
        <v>950.51448</v>
      </c>
      <c r="L261" s="41">
        <v>961.7344800000001</v>
      </c>
      <c r="M261" s="41">
        <v>961.8144800000001</v>
      </c>
      <c r="N261" s="41">
        <v>955.15448</v>
      </c>
      <c r="O261" s="41">
        <v>937.63448</v>
      </c>
      <c r="P261" s="41">
        <v>937.76448</v>
      </c>
      <c r="Q261" s="41">
        <v>944.92448</v>
      </c>
      <c r="R261" s="41">
        <v>958.80448</v>
      </c>
      <c r="S261" s="41">
        <v>1062.6544800000001</v>
      </c>
      <c r="T261" s="41">
        <v>1115.33448</v>
      </c>
      <c r="U261" s="41">
        <v>1043.19448</v>
      </c>
      <c r="V261" s="41">
        <v>929.27448</v>
      </c>
      <c r="W261" s="41">
        <v>919.15448</v>
      </c>
      <c r="X261" s="41">
        <v>886.88448</v>
      </c>
      <c r="Y261" s="41">
        <v>927.16448</v>
      </c>
    </row>
    <row r="262" spans="1:25" ht="15.75" customHeight="1">
      <c r="A262" s="40">
        <f t="shared" si="6"/>
        <v>44479</v>
      </c>
      <c r="B262" s="41">
        <v>914.3344800000001</v>
      </c>
      <c r="C262" s="41">
        <v>877.7544800000001</v>
      </c>
      <c r="D262" s="41">
        <v>869.30448</v>
      </c>
      <c r="E262" s="41">
        <v>874.30448</v>
      </c>
      <c r="F262" s="41">
        <v>875.79448</v>
      </c>
      <c r="G262" s="41">
        <v>896.8244800000001</v>
      </c>
      <c r="H262" s="41">
        <v>885.65448</v>
      </c>
      <c r="I262" s="41">
        <v>965.41448</v>
      </c>
      <c r="J262" s="41">
        <v>948.7144800000001</v>
      </c>
      <c r="K262" s="41">
        <v>1015.39448</v>
      </c>
      <c r="L262" s="41">
        <v>1046.83448</v>
      </c>
      <c r="M262" s="41">
        <v>1036.85448</v>
      </c>
      <c r="N262" s="41">
        <v>1029.53448</v>
      </c>
      <c r="O262" s="41">
        <v>1003.0944800000001</v>
      </c>
      <c r="P262" s="41">
        <v>1016.78448</v>
      </c>
      <c r="Q262" s="41">
        <v>1030.37448</v>
      </c>
      <c r="R262" s="41">
        <v>1042.07448</v>
      </c>
      <c r="S262" s="41">
        <v>1041.53448</v>
      </c>
      <c r="T262" s="41">
        <v>1137.57448</v>
      </c>
      <c r="U262" s="41">
        <v>1055.1344800000002</v>
      </c>
      <c r="V262" s="41">
        <v>1035.49448</v>
      </c>
      <c r="W262" s="41">
        <v>980.5044800000001</v>
      </c>
      <c r="X262" s="41">
        <v>884.4344800000001</v>
      </c>
      <c r="Y262" s="41">
        <v>954.76448</v>
      </c>
    </row>
    <row r="263" spans="1:25" ht="15.75" customHeight="1">
      <c r="A263" s="40">
        <f t="shared" si="6"/>
        <v>44480</v>
      </c>
      <c r="B263" s="41">
        <v>927.5944800000001</v>
      </c>
      <c r="C263" s="41">
        <v>883.8144800000001</v>
      </c>
      <c r="D263" s="41">
        <v>871.29448</v>
      </c>
      <c r="E263" s="41">
        <v>881.2344800000001</v>
      </c>
      <c r="F263" s="41">
        <v>880.7044800000001</v>
      </c>
      <c r="G263" s="41">
        <v>918.0944800000001</v>
      </c>
      <c r="H263" s="41">
        <v>910.9544800000001</v>
      </c>
      <c r="I263" s="41">
        <v>1056.84448</v>
      </c>
      <c r="J263" s="41">
        <v>1022.67448</v>
      </c>
      <c r="K263" s="41">
        <v>1082.03448</v>
      </c>
      <c r="L263" s="41">
        <v>1116.71448</v>
      </c>
      <c r="M263" s="41">
        <v>1110.1644800000001</v>
      </c>
      <c r="N263" s="41">
        <v>1096.96448</v>
      </c>
      <c r="O263" s="41">
        <v>1060.10448</v>
      </c>
      <c r="P263" s="41">
        <v>1080.1844800000001</v>
      </c>
      <c r="Q263" s="41">
        <v>1098.94448</v>
      </c>
      <c r="R263" s="41">
        <v>1115.54448</v>
      </c>
      <c r="S263" s="41">
        <v>1082.45448</v>
      </c>
      <c r="T263" s="41">
        <v>1189.27448</v>
      </c>
      <c r="U263" s="41">
        <v>1087.44448</v>
      </c>
      <c r="V263" s="41">
        <v>1044.61448</v>
      </c>
      <c r="W263" s="41">
        <v>990.29448</v>
      </c>
      <c r="X263" s="41">
        <v>891.3444800000001</v>
      </c>
      <c r="Y263" s="41">
        <v>981.2044800000001</v>
      </c>
    </row>
    <row r="264" spans="1:25" ht="15.75" customHeight="1">
      <c r="A264" s="40">
        <f t="shared" si="6"/>
        <v>44481</v>
      </c>
      <c r="B264" s="41">
        <v>939.28448</v>
      </c>
      <c r="C264" s="41">
        <v>887.8544800000001</v>
      </c>
      <c r="D264" s="41">
        <v>872.51448</v>
      </c>
      <c r="E264" s="41">
        <v>884.8144800000001</v>
      </c>
      <c r="F264" s="41">
        <v>884.13448</v>
      </c>
      <c r="G264" s="41">
        <v>929.7044800000001</v>
      </c>
      <c r="H264" s="41">
        <v>918.78448</v>
      </c>
      <c r="I264" s="41">
        <v>1058.95448</v>
      </c>
      <c r="J264" s="41">
        <v>1028.54448</v>
      </c>
      <c r="K264" s="41">
        <v>1088.29448</v>
      </c>
      <c r="L264" s="41">
        <v>1106.30448</v>
      </c>
      <c r="M264" s="41">
        <v>1110.3844800000002</v>
      </c>
      <c r="N264" s="41">
        <v>1087.79448</v>
      </c>
      <c r="O264" s="41">
        <v>1053.20448</v>
      </c>
      <c r="P264" s="41">
        <v>1072.21448</v>
      </c>
      <c r="Q264" s="41">
        <v>1090.1744800000001</v>
      </c>
      <c r="R264" s="41">
        <v>1106.52448</v>
      </c>
      <c r="S264" s="41">
        <v>1080.09448</v>
      </c>
      <c r="T264" s="41">
        <v>1157.6544800000001</v>
      </c>
      <c r="U264" s="41">
        <v>1065.9144800000001</v>
      </c>
      <c r="V264" s="41">
        <v>1041.34448</v>
      </c>
      <c r="W264" s="41">
        <v>982.9944800000001</v>
      </c>
      <c r="X264" s="41">
        <v>887.76448</v>
      </c>
      <c r="Y264" s="41">
        <v>956.9544800000001</v>
      </c>
    </row>
    <row r="265" spans="1:25" ht="15.75" customHeight="1">
      <c r="A265" s="40">
        <f t="shared" si="6"/>
        <v>44482</v>
      </c>
      <c r="B265" s="41">
        <v>924.0644800000001</v>
      </c>
      <c r="C265" s="41">
        <v>874.1944800000001</v>
      </c>
      <c r="D265" s="41">
        <v>865.4744800000001</v>
      </c>
      <c r="E265" s="41">
        <v>873.04448</v>
      </c>
      <c r="F265" s="41">
        <v>873.4844800000001</v>
      </c>
      <c r="G265" s="41">
        <v>903.1144800000001</v>
      </c>
      <c r="H265" s="41">
        <v>864.76448</v>
      </c>
      <c r="I265" s="41">
        <v>864.9444800000001</v>
      </c>
      <c r="J265" s="41">
        <v>873.0744800000001</v>
      </c>
      <c r="K265" s="41">
        <v>873.3444800000001</v>
      </c>
      <c r="L265" s="41">
        <v>873.7044800000001</v>
      </c>
      <c r="M265" s="41">
        <v>947.8344800000001</v>
      </c>
      <c r="N265" s="41">
        <v>971.28448</v>
      </c>
      <c r="O265" s="41">
        <v>991.9544800000001</v>
      </c>
      <c r="P265" s="41">
        <v>945.5744800000001</v>
      </c>
      <c r="Q265" s="41">
        <v>966.29448</v>
      </c>
      <c r="R265" s="41">
        <v>981.02448</v>
      </c>
      <c r="S265" s="41">
        <v>1040.30448</v>
      </c>
      <c r="T265" s="41">
        <v>1125.59448</v>
      </c>
      <c r="U265" s="41">
        <v>997.27448</v>
      </c>
      <c r="V265" s="41">
        <v>997.01448</v>
      </c>
      <c r="W265" s="41">
        <v>974.14448</v>
      </c>
      <c r="X265" s="41">
        <v>896.5744800000001</v>
      </c>
      <c r="Y265" s="41">
        <v>989.0644800000001</v>
      </c>
    </row>
    <row r="266" spans="1:25" ht="15.75" customHeight="1">
      <c r="A266" s="40">
        <f t="shared" si="6"/>
        <v>44483</v>
      </c>
      <c r="B266" s="41">
        <v>911.5844800000001</v>
      </c>
      <c r="C266" s="41">
        <v>867.30448</v>
      </c>
      <c r="D266" s="41">
        <v>865.66448</v>
      </c>
      <c r="E266" s="41">
        <v>868.2044800000001</v>
      </c>
      <c r="F266" s="41">
        <v>868.0644800000001</v>
      </c>
      <c r="G266" s="41">
        <v>893.03448</v>
      </c>
      <c r="H266" s="41">
        <v>864.6944800000001</v>
      </c>
      <c r="I266" s="41">
        <v>864.7444800000001</v>
      </c>
      <c r="J266" s="41">
        <v>865.01448</v>
      </c>
      <c r="K266" s="41">
        <v>864.9544800000001</v>
      </c>
      <c r="L266" s="41">
        <v>864.9644800000001</v>
      </c>
      <c r="M266" s="41">
        <v>940.30448</v>
      </c>
      <c r="N266" s="41">
        <v>968.4544800000001</v>
      </c>
      <c r="O266" s="41">
        <v>988.14448</v>
      </c>
      <c r="P266" s="41">
        <v>940.5644800000001</v>
      </c>
      <c r="Q266" s="41">
        <v>960.8744800000001</v>
      </c>
      <c r="R266" s="41">
        <v>980.67448</v>
      </c>
      <c r="S266" s="41">
        <v>1040.4344800000001</v>
      </c>
      <c r="T266" s="41">
        <v>1138.25448</v>
      </c>
      <c r="U266" s="41">
        <v>988.2044800000001</v>
      </c>
      <c r="V266" s="41">
        <v>982.80448</v>
      </c>
      <c r="W266" s="41">
        <v>964.3144800000001</v>
      </c>
      <c r="X266" s="41">
        <v>876.8544800000001</v>
      </c>
      <c r="Y266" s="41">
        <v>985.8244800000001</v>
      </c>
    </row>
    <row r="267" spans="1:25" ht="15.75" customHeight="1">
      <c r="A267" s="40">
        <f t="shared" si="6"/>
        <v>44484</v>
      </c>
      <c r="B267" s="41">
        <v>893.52448</v>
      </c>
      <c r="C267" s="41">
        <v>865.65448</v>
      </c>
      <c r="D267" s="41">
        <v>865.6944800000001</v>
      </c>
      <c r="E267" s="41">
        <v>865.6944800000001</v>
      </c>
      <c r="F267" s="41">
        <v>865.63448</v>
      </c>
      <c r="G267" s="41">
        <v>892.7444800000001</v>
      </c>
      <c r="H267" s="41">
        <v>864.7444800000001</v>
      </c>
      <c r="I267" s="41">
        <v>1037.52448</v>
      </c>
      <c r="J267" s="41">
        <v>992.28448</v>
      </c>
      <c r="K267" s="41">
        <v>1019.0744800000001</v>
      </c>
      <c r="L267" s="41">
        <v>1022.9344800000001</v>
      </c>
      <c r="M267" s="41">
        <v>926.90448</v>
      </c>
      <c r="N267" s="41">
        <v>865.03448</v>
      </c>
      <c r="O267" s="41">
        <v>865.04448</v>
      </c>
      <c r="P267" s="41">
        <v>865.0844800000001</v>
      </c>
      <c r="Q267" s="41">
        <v>883.5044800000001</v>
      </c>
      <c r="R267" s="41">
        <v>906.54448</v>
      </c>
      <c r="S267" s="41">
        <v>1031.58448</v>
      </c>
      <c r="T267" s="41">
        <v>1170.05448</v>
      </c>
      <c r="U267" s="41">
        <v>1037.99448</v>
      </c>
      <c r="V267" s="41">
        <v>975.1044800000001</v>
      </c>
      <c r="W267" s="41">
        <v>943.4944800000001</v>
      </c>
      <c r="X267" s="41">
        <v>864.3644800000001</v>
      </c>
      <c r="Y267" s="41">
        <v>1029.10448</v>
      </c>
    </row>
    <row r="268" spans="1:25" ht="15.75" customHeight="1">
      <c r="A268" s="40">
        <f t="shared" si="6"/>
        <v>44485</v>
      </c>
      <c r="B268" s="41">
        <v>934.1044800000001</v>
      </c>
      <c r="C268" s="41">
        <v>880.9444800000001</v>
      </c>
      <c r="D268" s="41">
        <v>867.1844800000001</v>
      </c>
      <c r="E268" s="41">
        <v>878.90448</v>
      </c>
      <c r="F268" s="41">
        <v>880.5644800000001</v>
      </c>
      <c r="G268" s="41">
        <v>904.6044800000001</v>
      </c>
      <c r="H268" s="41">
        <v>865.04448</v>
      </c>
      <c r="I268" s="41">
        <v>888.17448</v>
      </c>
      <c r="J268" s="41">
        <v>898.13448</v>
      </c>
      <c r="K268" s="41">
        <v>904.0044800000001</v>
      </c>
      <c r="L268" s="41">
        <v>977.02448</v>
      </c>
      <c r="M268" s="41">
        <v>952.4544800000001</v>
      </c>
      <c r="N268" s="41">
        <v>868.2344800000001</v>
      </c>
      <c r="O268" s="41">
        <v>865.27448</v>
      </c>
      <c r="P268" s="41">
        <v>879.2244800000001</v>
      </c>
      <c r="Q268" s="41">
        <v>900.2244800000001</v>
      </c>
      <c r="R268" s="41">
        <v>917.52448</v>
      </c>
      <c r="S268" s="41">
        <v>1059.1544800000001</v>
      </c>
      <c r="T268" s="41">
        <v>1198.4244800000001</v>
      </c>
      <c r="U268" s="41">
        <v>1082.51448</v>
      </c>
      <c r="V268" s="41">
        <v>1013.7044800000001</v>
      </c>
      <c r="W268" s="41">
        <v>985.79448</v>
      </c>
      <c r="X268" s="41">
        <v>881.65448</v>
      </c>
      <c r="Y268" s="41">
        <v>986.80448</v>
      </c>
    </row>
    <row r="269" spans="1:25" ht="15.75" customHeight="1">
      <c r="A269" s="40">
        <f t="shared" si="6"/>
        <v>44486</v>
      </c>
      <c r="B269" s="41">
        <v>880.5644800000001</v>
      </c>
      <c r="C269" s="41">
        <v>865.6844800000001</v>
      </c>
      <c r="D269" s="41">
        <v>865.7244800000001</v>
      </c>
      <c r="E269" s="41">
        <v>865.7444800000001</v>
      </c>
      <c r="F269" s="41">
        <v>865.7044800000001</v>
      </c>
      <c r="G269" s="41">
        <v>878.41448</v>
      </c>
      <c r="H269" s="41">
        <v>865.15448</v>
      </c>
      <c r="I269" s="41">
        <v>889.3144800000001</v>
      </c>
      <c r="J269" s="41">
        <v>865.14448</v>
      </c>
      <c r="K269" s="41">
        <v>864.9944800000001</v>
      </c>
      <c r="L269" s="41">
        <v>864.9744800000001</v>
      </c>
      <c r="M269" s="41">
        <v>864.9944800000001</v>
      </c>
      <c r="N269" s="41">
        <v>865.1044800000001</v>
      </c>
      <c r="O269" s="41">
        <v>865.14448</v>
      </c>
      <c r="P269" s="41">
        <v>865.1144800000001</v>
      </c>
      <c r="Q269" s="41">
        <v>865.16448</v>
      </c>
      <c r="R269" s="41">
        <v>865.0744800000001</v>
      </c>
      <c r="S269" s="41">
        <v>939.6144800000001</v>
      </c>
      <c r="T269" s="41">
        <v>1088.30448</v>
      </c>
      <c r="U269" s="41">
        <v>928.90448</v>
      </c>
      <c r="V269" s="41">
        <v>902.4944800000001</v>
      </c>
      <c r="W269" s="41">
        <v>866.17448</v>
      </c>
      <c r="X269" s="41">
        <v>864.4844800000001</v>
      </c>
      <c r="Y269" s="41">
        <v>944.1844800000001</v>
      </c>
    </row>
    <row r="270" spans="1:25" ht="15.75" customHeight="1">
      <c r="A270" s="40">
        <f t="shared" si="6"/>
        <v>44487</v>
      </c>
      <c r="B270" s="41">
        <v>928.40448</v>
      </c>
      <c r="C270" s="41">
        <v>877.0044800000001</v>
      </c>
      <c r="D270" s="41">
        <v>865.66448</v>
      </c>
      <c r="E270" s="41">
        <v>873.1844800000001</v>
      </c>
      <c r="F270" s="41">
        <v>874.65448</v>
      </c>
      <c r="G270" s="41">
        <v>919.4744800000001</v>
      </c>
      <c r="H270" s="41">
        <v>900.6044800000001</v>
      </c>
      <c r="I270" s="41">
        <v>1068.10448</v>
      </c>
      <c r="J270" s="41">
        <v>1002.9544800000001</v>
      </c>
      <c r="K270" s="41">
        <v>1027.45448</v>
      </c>
      <c r="L270" s="41">
        <v>994.7044800000001</v>
      </c>
      <c r="M270" s="41">
        <v>895.27448</v>
      </c>
      <c r="N270" s="41">
        <v>891.0044800000001</v>
      </c>
      <c r="O270" s="41">
        <v>955.8244800000001</v>
      </c>
      <c r="P270" s="41">
        <v>992.4844800000001</v>
      </c>
      <c r="Q270" s="41">
        <v>998.3444800000001</v>
      </c>
      <c r="R270" s="41">
        <v>1011.13448</v>
      </c>
      <c r="S270" s="41">
        <v>1025.52448</v>
      </c>
      <c r="T270" s="41">
        <v>1200.31448</v>
      </c>
      <c r="U270" s="41">
        <v>1083.4044800000001</v>
      </c>
      <c r="V270" s="41">
        <v>1030.00448</v>
      </c>
      <c r="W270" s="41">
        <v>1000.4744800000001</v>
      </c>
      <c r="X270" s="41">
        <v>883.8644800000001</v>
      </c>
      <c r="Y270" s="41">
        <v>1000.66448</v>
      </c>
    </row>
    <row r="271" spans="1:25" ht="15.75" customHeight="1">
      <c r="A271" s="40">
        <f t="shared" si="6"/>
        <v>44488</v>
      </c>
      <c r="B271" s="41">
        <v>933.51448</v>
      </c>
      <c r="C271" s="41">
        <v>878.3144800000001</v>
      </c>
      <c r="D271" s="41">
        <v>865.3344800000001</v>
      </c>
      <c r="E271" s="41">
        <v>874.41448</v>
      </c>
      <c r="F271" s="41">
        <v>875.1044800000001</v>
      </c>
      <c r="G271" s="41">
        <v>914.3644800000001</v>
      </c>
      <c r="H271" s="41">
        <v>887.9444800000001</v>
      </c>
      <c r="I271" s="41">
        <v>1049.11448</v>
      </c>
      <c r="J271" s="41">
        <v>999.6944800000001</v>
      </c>
      <c r="K271" s="41">
        <v>1011.9844800000001</v>
      </c>
      <c r="L271" s="41">
        <v>981.80448</v>
      </c>
      <c r="M271" s="41">
        <v>891.0744800000001</v>
      </c>
      <c r="N271" s="41">
        <v>885.42448</v>
      </c>
      <c r="O271" s="41">
        <v>949.9544800000001</v>
      </c>
      <c r="P271" s="41">
        <v>984.7544800000001</v>
      </c>
      <c r="Q271" s="41">
        <v>990.38448</v>
      </c>
      <c r="R271" s="41">
        <v>1003.88448</v>
      </c>
      <c r="S271" s="41">
        <v>1022.64448</v>
      </c>
      <c r="T271" s="41">
        <v>1199.10448</v>
      </c>
      <c r="U271" s="41">
        <v>1079.71448</v>
      </c>
      <c r="V271" s="41">
        <v>1015.8444800000001</v>
      </c>
      <c r="W271" s="41">
        <v>992.16448</v>
      </c>
      <c r="X271" s="41">
        <v>881.7444800000001</v>
      </c>
      <c r="Y271" s="41">
        <v>983.9444800000001</v>
      </c>
    </row>
    <row r="272" spans="1:25" ht="15.75" customHeight="1">
      <c r="A272" s="40">
        <f t="shared" si="6"/>
        <v>44489</v>
      </c>
      <c r="B272" s="41">
        <v>936.9444800000001</v>
      </c>
      <c r="C272" s="41">
        <v>884.14448</v>
      </c>
      <c r="D272" s="41">
        <v>871.1944800000001</v>
      </c>
      <c r="E272" s="41">
        <v>880.13448</v>
      </c>
      <c r="F272" s="41">
        <v>880.6144800000001</v>
      </c>
      <c r="G272" s="41">
        <v>911.5644800000001</v>
      </c>
      <c r="H272" s="41">
        <v>908.5744800000001</v>
      </c>
      <c r="I272" s="41">
        <v>1032.28448</v>
      </c>
      <c r="J272" s="41">
        <v>1009.9744800000001</v>
      </c>
      <c r="K272" s="41">
        <v>1070.8844800000002</v>
      </c>
      <c r="L272" s="41">
        <v>1099.79448</v>
      </c>
      <c r="M272" s="41">
        <v>1092.76448</v>
      </c>
      <c r="N272" s="41">
        <v>1078.04448</v>
      </c>
      <c r="O272" s="41">
        <v>1043.1344800000002</v>
      </c>
      <c r="P272" s="41">
        <v>1060.1544800000001</v>
      </c>
      <c r="Q272" s="41">
        <v>1080.50448</v>
      </c>
      <c r="R272" s="41">
        <v>1097.9144800000001</v>
      </c>
      <c r="S272" s="41">
        <v>1086.6844800000001</v>
      </c>
      <c r="T272" s="41">
        <v>1195.9144800000001</v>
      </c>
      <c r="U272" s="41">
        <v>1083.8944800000002</v>
      </c>
      <c r="V272" s="41">
        <v>1037.4144800000001</v>
      </c>
      <c r="W272" s="41">
        <v>986.4844800000001</v>
      </c>
      <c r="X272" s="41">
        <v>896.42448</v>
      </c>
      <c r="Y272" s="41">
        <v>959.41448</v>
      </c>
    </row>
    <row r="273" spans="1:25" ht="15.75" customHeight="1">
      <c r="A273" s="40">
        <f t="shared" si="6"/>
        <v>44490</v>
      </c>
      <c r="B273" s="41">
        <v>895.76448</v>
      </c>
      <c r="C273" s="41">
        <v>865.42448</v>
      </c>
      <c r="D273" s="41">
        <v>869.4344800000001</v>
      </c>
      <c r="E273" s="41">
        <v>865.51448</v>
      </c>
      <c r="F273" s="41">
        <v>865.4444800000001</v>
      </c>
      <c r="G273" s="41">
        <v>890.6044800000001</v>
      </c>
      <c r="H273" s="41">
        <v>873.9444800000001</v>
      </c>
      <c r="I273" s="41">
        <v>1042.95448</v>
      </c>
      <c r="J273" s="41">
        <v>999.0844800000001</v>
      </c>
      <c r="K273" s="41">
        <v>1032.53448</v>
      </c>
      <c r="L273" s="41">
        <v>1032.10448</v>
      </c>
      <c r="M273" s="41">
        <v>946.8544800000001</v>
      </c>
      <c r="N273" s="41">
        <v>864.90448</v>
      </c>
      <c r="O273" s="41">
        <v>864.9944800000001</v>
      </c>
      <c r="P273" s="41">
        <v>874.13448</v>
      </c>
      <c r="Q273" s="41">
        <v>903.8644800000001</v>
      </c>
      <c r="R273" s="41">
        <v>921.52448</v>
      </c>
      <c r="S273" s="41">
        <v>1043.25448</v>
      </c>
      <c r="T273" s="41">
        <v>1184.99448</v>
      </c>
      <c r="U273" s="41">
        <v>1065.1844800000001</v>
      </c>
      <c r="V273" s="41">
        <v>993.5644800000001</v>
      </c>
      <c r="W273" s="41">
        <v>962.8344800000001</v>
      </c>
      <c r="X273" s="41">
        <v>872.27448</v>
      </c>
      <c r="Y273" s="41">
        <v>966.13448</v>
      </c>
    </row>
    <row r="274" spans="1:25" ht="15.75" customHeight="1">
      <c r="A274" s="40">
        <f t="shared" si="6"/>
        <v>44491</v>
      </c>
      <c r="B274" s="41">
        <v>917.9744800000001</v>
      </c>
      <c r="C274" s="41">
        <v>879.5944800000001</v>
      </c>
      <c r="D274" s="41">
        <v>869.4644800000001</v>
      </c>
      <c r="E274" s="41">
        <v>881.8144800000001</v>
      </c>
      <c r="F274" s="41">
        <v>885.0744800000001</v>
      </c>
      <c r="G274" s="41">
        <v>913.2344800000001</v>
      </c>
      <c r="H274" s="41">
        <v>864.3444800000001</v>
      </c>
      <c r="I274" s="41">
        <v>864.3244800000001</v>
      </c>
      <c r="J274" s="41">
        <v>864.41448</v>
      </c>
      <c r="K274" s="41">
        <v>864.7444800000001</v>
      </c>
      <c r="L274" s="41">
        <v>864.54448</v>
      </c>
      <c r="M274" s="41">
        <v>900.52448</v>
      </c>
      <c r="N274" s="41">
        <v>957.7544800000001</v>
      </c>
      <c r="O274" s="41">
        <v>927.0744800000001</v>
      </c>
      <c r="P274" s="41">
        <v>878.4444800000001</v>
      </c>
      <c r="Q274" s="41">
        <v>983.2444800000001</v>
      </c>
      <c r="R274" s="41">
        <v>1014.4944800000001</v>
      </c>
      <c r="S274" s="41">
        <v>1085.58448</v>
      </c>
      <c r="T274" s="41">
        <v>1122.3744800000002</v>
      </c>
      <c r="U274" s="41">
        <v>965.8744800000001</v>
      </c>
      <c r="V274" s="41">
        <v>943.9544800000001</v>
      </c>
      <c r="W274" s="41">
        <v>909.7144800000001</v>
      </c>
      <c r="X274" s="41">
        <v>864.0844800000001</v>
      </c>
      <c r="Y274" s="41">
        <v>1021.5944800000001</v>
      </c>
    </row>
    <row r="275" spans="1:25" ht="15.75" customHeight="1">
      <c r="A275" s="40">
        <f t="shared" si="6"/>
        <v>44492</v>
      </c>
      <c r="B275" s="41">
        <v>939.76448</v>
      </c>
      <c r="C275" s="41">
        <v>886.63448</v>
      </c>
      <c r="D275" s="41">
        <v>872.90448</v>
      </c>
      <c r="E275" s="41">
        <v>887.1144800000001</v>
      </c>
      <c r="F275" s="41">
        <v>887.14448</v>
      </c>
      <c r="G275" s="41">
        <v>914.1244800000001</v>
      </c>
      <c r="H275" s="41">
        <v>864.76448</v>
      </c>
      <c r="I275" s="41">
        <v>864.67448</v>
      </c>
      <c r="J275" s="41">
        <v>865.01448</v>
      </c>
      <c r="K275" s="41">
        <v>864.80448</v>
      </c>
      <c r="L275" s="41">
        <v>864.80448</v>
      </c>
      <c r="M275" s="41">
        <v>902.65448</v>
      </c>
      <c r="N275" s="41">
        <v>955.4844800000001</v>
      </c>
      <c r="O275" s="41">
        <v>928.0744800000001</v>
      </c>
      <c r="P275" s="41">
        <v>883.1944800000001</v>
      </c>
      <c r="Q275" s="41">
        <v>970.76448</v>
      </c>
      <c r="R275" s="41">
        <v>995.89448</v>
      </c>
      <c r="S275" s="41">
        <v>1084.6744800000001</v>
      </c>
      <c r="T275" s="41">
        <v>1121.6844800000001</v>
      </c>
      <c r="U275" s="41">
        <v>968.28448</v>
      </c>
      <c r="V275" s="41">
        <v>952.6844800000001</v>
      </c>
      <c r="W275" s="41">
        <v>913.77448</v>
      </c>
      <c r="X275" s="41">
        <v>864.27448</v>
      </c>
      <c r="Y275" s="41">
        <v>963.3144800000001</v>
      </c>
    </row>
    <row r="276" spans="1:25" ht="15.75" customHeight="1">
      <c r="A276" s="40">
        <f t="shared" si="6"/>
        <v>44493</v>
      </c>
      <c r="B276" s="41">
        <v>906.9344800000001</v>
      </c>
      <c r="C276" s="41">
        <v>865.30448</v>
      </c>
      <c r="D276" s="41">
        <v>871.13448</v>
      </c>
      <c r="E276" s="41">
        <v>865.4444800000001</v>
      </c>
      <c r="F276" s="41">
        <v>865.4444800000001</v>
      </c>
      <c r="G276" s="41">
        <v>907.4344800000001</v>
      </c>
      <c r="H276" s="41">
        <v>868.6944800000001</v>
      </c>
      <c r="I276" s="41">
        <v>908.3444800000001</v>
      </c>
      <c r="J276" s="41">
        <v>874.7344800000001</v>
      </c>
      <c r="K276" s="41">
        <v>885.63448</v>
      </c>
      <c r="L276" s="41">
        <v>874.0844800000001</v>
      </c>
      <c r="M276" s="41">
        <v>865.04448</v>
      </c>
      <c r="N276" s="41">
        <v>870.29448</v>
      </c>
      <c r="O276" s="41">
        <v>874.4744800000001</v>
      </c>
      <c r="P276" s="41">
        <v>865.1244800000001</v>
      </c>
      <c r="Q276" s="41">
        <v>892.6044800000001</v>
      </c>
      <c r="R276" s="41">
        <v>926.14448</v>
      </c>
      <c r="S276" s="41">
        <v>1095.9244800000001</v>
      </c>
      <c r="T276" s="41">
        <v>1180.48448</v>
      </c>
      <c r="U276" s="41">
        <v>1048.28448</v>
      </c>
      <c r="V276" s="41">
        <v>992.40448</v>
      </c>
      <c r="W276" s="41">
        <v>961.9944800000001</v>
      </c>
      <c r="X276" s="41">
        <v>873.54448</v>
      </c>
      <c r="Y276" s="41">
        <v>956.92448</v>
      </c>
    </row>
    <row r="277" spans="1:25" ht="15.75" customHeight="1">
      <c r="A277" s="40">
        <f t="shared" si="6"/>
        <v>44494</v>
      </c>
      <c r="B277" s="41">
        <v>892.30448</v>
      </c>
      <c r="C277" s="41">
        <v>865.3644800000001</v>
      </c>
      <c r="D277" s="41">
        <v>869.4644800000001</v>
      </c>
      <c r="E277" s="41">
        <v>865.4444800000001</v>
      </c>
      <c r="F277" s="41">
        <v>865.4444800000001</v>
      </c>
      <c r="G277" s="41">
        <v>902.9944800000001</v>
      </c>
      <c r="H277" s="41">
        <v>896.3144800000001</v>
      </c>
      <c r="I277" s="41">
        <v>1052.05448</v>
      </c>
      <c r="J277" s="41">
        <v>987.8244800000001</v>
      </c>
      <c r="K277" s="41">
        <v>1035.84448</v>
      </c>
      <c r="L277" s="41">
        <v>1058.73448</v>
      </c>
      <c r="M277" s="41">
        <v>1037.94448</v>
      </c>
      <c r="N277" s="41">
        <v>994.15448</v>
      </c>
      <c r="O277" s="41">
        <v>974.39448</v>
      </c>
      <c r="P277" s="41">
        <v>905.1244800000001</v>
      </c>
      <c r="Q277" s="41">
        <v>1022.4444800000001</v>
      </c>
      <c r="R277" s="41">
        <v>1051.55448</v>
      </c>
      <c r="S277" s="41">
        <v>1088.4344800000001</v>
      </c>
      <c r="T277" s="41">
        <v>1141.4244800000001</v>
      </c>
      <c r="U277" s="41">
        <v>998.90448</v>
      </c>
      <c r="V277" s="41">
        <v>960.05448</v>
      </c>
      <c r="W277" s="41">
        <v>942.3644800000001</v>
      </c>
      <c r="X277" s="41">
        <v>863.2344800000001</v>
      </c>
      <c r="Y277" s="41">
        <v>977.8744800000001</v>
      </c>
    </row>
    <row r="278" spans="1:25" ht="15.75" customHeight="1">
      <c r="A278" s="40">
        <f t="shared" si="6"/>
        <v>44495</v>
      </c>
      <c r="B278" s="41">
        <v>913.6144800000001</v>
      </c>
      <c r="C278" s="41">
        <v>879.1044800000001</v>
      </c>
      <c r="D278" s="41">
        <v>872.8744800000001</v>
      </c>
      <c r="E278" s="41">
        <v>883.79448</v>
      </c>
      <c r="F278" s="41">
        <v>891.6144800000001</v>
      </c>
      <c r="G278" s="41">
        <v>933.1944800000001</v>
      </c>
      <c r="H278" s="41">
        <v>952.53448</v>
      </c>
      <c r="I278" s="41">
        <v>1088.01448</v>
      </c>
      <c r="J278" s="41">
        <v>1065.44448</v>
      </c>
      <c r="K278" s="41">
        <v>1098.32448</v>
      </c>
      <c r="L278" s="41">
        <v>1128.33448</v>
      </c>
      <c r="M278" s="41">
        <v>1134.08448</v>
      </c>
      <c r="N278" s="41">
        <v>1135.78448</v>
      </c>
      <c r="O278" s="41">
        <v>1145.3744800000002</v>
      </c>
      <c r="P278" s="41">
        <v>1123.77448</v>
      </c>
      <c r="Q278" s="41">
        <v>1128.04448</v>
      </c>
      <c r="R278" s="41">
        <v>1144.07448</v>
      </c>
      <c r="S278" s="41">
        <v>1137.44448</v>
      </c>
      <c r="T278" s="41">
        <v>1222.55448</v>
      </c>
      <c r="U278" s="41">
        <v>1113.1744800000001</v>
      </c>
      <c r="V278" s="41">
        <v>1077.36448</v>
      </c>
      <c r="W278" s="41">
        <v>1037.21448</v>
      </c>
      <c r="X278" s="41">
        <v>957.88448</v>
      </c>
      <c r="Y278" s="41">
        <v>974.78448</v>
      </c>
    </row>
    <row r="279" spans="1:25" ht="15.75" customHeight="1">
      <c r="A279" s="40">
        <f t="shared" si="6"/>
        <v>44496</v>
      </c>
      <c r="B279" s="41">
        <v>911.2344800000001</v>
      </c>
      <c r="C279" s="41">
        <v>877.9344800000001</v>
      </c>
      <c r="D279" s="41">
        <v>871.2244800000001</v>
      </c>
      <c r="E279" s="41">
        <v>879.9644800000001</v>
      </c>
      <c r="F279" s="41">
        <v>889.42448</v>
      </c>
      <c r="G279" s="41">
        <v>915.9944800000001</v>
      </c>
      <c r="H279" s="41">
        <v>937.26448</v>
      </c>
      <c r="I279" s="41">
        <v>1074.09448</v>
      </c>
      <c r="J279" s="41">
        <v>1041.61448</v>
      </c>
      <c r="K279" s="41">
        <v>1075.9244800000001</v>
      </c>
      <c r="L279" s="41">
        <v>1108.32448</v>
      </c>
      <c r="M279" s="41">
        <v>1119.6544800000001</v>
      </c>
      <c r="N279" s="41">
        <v>1111.95448</v>
      </c>
      <c r="O279" s="41">
        <v>1125.70448</v>
      </c>
      <c r="P279" s="41">
        <v>1096.74448</v>
      </c>
      <c r="Q279" s="41">
        <v>1100.46448</v>
      </c>
      <c r="R279" s="41">
        <v>1110.29448</v>
      </c>
      <c r="S279" s="41">
        <v>1136.22448</v>
      </c>
      <c r="T279" s="41">
        <v>1195.32448</v>
      </c>
      <c r="U279" s="41">
        <v>1094.61448</v>
      </c>
      <c r="V279" s="41">
        <v>1074.02448</v>
      </c>
      <c r="W279" s="41">
        <v>1037.8944800000002</v>
      </c>
      <c r="X279" s="41">
        <v>956.1944800000001</v>
      </c>
      <c r="Y279" s="41">
        <v>983.29448</v>
      </c>
    </row>
    <row r="280" spans="1:25" ht="15.75" customHeight="1">
      <c r="A280" s="40">
        <f t="shared" si="6"/>
        <v>44497</v>
      </c>
      <c r="B280" s="41">
        <v>900.8244800000001</v>
      </c>
      <c r="C280" s="41">
        <v>875.8444800000001</v>
      </c>
      <c r="D280" s="41">
        <v>869.2244800000001</v>
      </c>
      <c r="E280" s="41">
        <v>865.27448</v>
      </c>
      <c r="F280" s="41">
        <v>865.3344800000001</v>
      </c>
      <c r="G280" s="41">
        <v>895.7544800000001</v>
      </c>
      <c r="H280" s="41">
        <v>897.29448</v>
      </c>
      <c r="I280" s="41">
        <v>1039.27448</v>
      </c>
      <c r="J280" s="41">
        <v>989.0044800000001</v>
      </c>
      <c r="K280" s="41">
        <v>1033.70448</v>
      </c>
      <c r="L280" s="41">
        <v>1097.4244800000001</v>
      </c>
      <c r="M280" s="41">
        <v>1071.4144800000001</v>
      </c>
      <c r="N280" s="41">
        <v>1021.3144800000001</v>
      </c>
      <c r="O280" s="41">
        <v>1001.9344800000001</v>
      </c>
      <c r="P280" s="41">
        <v>987.4544800000001</v>
      </c>
      <c r="Q280" s="41">
        <v>1045.32448</v>
      </c>
      <c r="R280" s="41">
        <v>1085.60448</v>
      </c>
      <c r="S280" s="41">
        <v>1084.1744800000001</v>
      </c>
      <c r="T280" s="41">
        <v>1187.54448</v>
      </c>
      <c r="U280" s="41">
        <v>1069.20448</v>
      </c>
      <c r="V280" s="41">
        <v>999.88448</v>
      </c>
      <c r="W280" s="41">
        <v>989.2444800000001</v>
      </c>
      <c r="X280" s="41">
        <v>872.5844800000001</v>
      </c>
      <c r="Y280" s="41">
        <v>984.7144800000001</v>
      </c>
    </row>
    <row r="281" spans="1:25" ht="15.75" customHeight="1">
      <c r="A281" s="40">
        <f t="shared" si="6"/>
        <v>44498</v>
      </c>
      <c r="B281" s="41">
        <v>898.9644800000001</v>
      </c>
      <c r="C281" s="41">
        <v>871.41448</v>
      </c>
      <c r="D281" s="41">
        <v>865.5044800000001</v>
      </c>
      <c r="E281" s="41">
        <v>865.41448</v>
      </c>
      <c r="F281" s="41">
        <v>865.42448</v>
      </c>
      <c r="G281" s="41">
        <v>891.3644800000001</v>
      </c>
      <c r="H281" s="41">
        <v>876.40448</v>
      </c>
      <c r="I281" s="41">
        <v>1019.0044800000001</v>
      </c>
      <c r="J281" s="41">
        <v>980.77448</v>
      </c>
      <c r="K281" s="41">
        <v>1032.79448</v>
      </c>
      <c r="L281" s="41">
        <v>1080.9244800000001</v>
      </c>
      <c r="M281" s="41">
        <v>1057.06448</v>
      </c>
      <c r="N281" s="41">
        <v>1010.6944800000001</v>
      </c>
      <c r="O281" s="41">
        <v>986.2044800000001</v>
      </c>
      <c r="P281" s="41">
        <v>970.7144800000001</v>
      </c>
      <c r="Q281" s="41">
        <v>1038.6544800000001</v>
      </c>
      <c r="R281" s="41">
        <v>1069.10448</v>
      </c>
      <c r="S281" s="41">
        <v>1072.9344800000001</v>
      </c>
      <c r="T281" s="41">
        <v>1169.80448</v>
      </c>
      <c r="U281" s="41">
        <v>1036.3944800000002</v>
      </c>
      <c r="V281" s="41">
        <v>992.5644800000001</v>
      </c>
      <c r="W281" s="41">
        <v>955.42448</v>
      </c>
      <c r="X281" s="41">
        <v>861.0944800000001</v>
      </c>
      <c r="Y281" s="41">
        <v>978.7044800000001</v>
      </c>
    </row>
    <row r="282" spans="1:25" ht="15.75" customHeight="1">
      <c r="A282" s="40">
        <f t="shared" si="6"/>
        <v>44499</v>
      </c>
      <c r="B282" s="41">
        <v>950.89083</v>
      </c>
      <c r="C282" s="41">
        <v>926.8008300000001</v>
      </c>
      <c r="D282" s="41">
        <v>903.7508300000001</v>
      </c>
      <c r="E282" s="41">
        <v>889.65083</v>
      </c>
      <c r="F282" s="41">
        <v>887.76083</v>
      </c>
      <c r="G282" s="41">
        <v>923.69083</v>
      </c>
      <c r="H282" s="41">
        <v>905.1308300000001</v>
      </c>
      <c r="I282" s="41">
        <v>953.64083</v>
      </c>
      <c r="J282" s="41">
        <v>950.3808300000001</v>
      </c>
      <c r="K282" s="41">
        <v>946.55083</v>
      </c>
      <c r="L282" s="41">
        <v>967.28083</v>
      </c>
      <c r="M282" s="41">
        <v>975.69083</v>
      </c>
      <c r="N282" s="41">
        <v>987.52083</v>
      </c>
      <c r="O282" s="41">
        <v>975.11083</v>
      </c>
      <c r="P282" s="41">
        <v>942.80083</v>
      </c>
      <c r="Q282" s="41">
        <v>992.20083</v>
      </c>
      <c r="R282" s="41">
        <v>1021.58083</v>
      </c>
      <c r="S282" s="41">
        <v>1143.78083</v>
      </c>
      <c r="T282" s="41">
        <v>1220.30083</v>
      </c>
      <c r="U282" s="41">
        <v>1108.74083</v>
      </c>
      <c r="V282" s="41">
        <v>1053.1308299999998</v>
      </c>
      <c r="W282" s="41">
        <v>1033.6508299999998</v>
      </c>
      <c r="X282" s="41">
        <v>920.86083</v>
      </c>
      <c r="Y282" s="41">
        <v>991.81083</v>
      </c>
    </row>
    <row r="283" spans="1:25" ht="15.75" customHeight="1">
      <c r="A283" s="40">
        <f t="shared" si="6"/>
        <v>44500</v>
      </c>
      <c r="B283" s="41">
        <v>892.92083</v>
      </c>
      <c r="C283" s="41">
        <v>871.31083</v>
      </c>
      <c r="D283" s="41">
        <v>861.83083</v>
      </c>
      <c r="E283" s="41">
        <v>861.8808300000001</v>
      </c>
      <c r="F283" s="41">
        <v>861.92083</v>
      </c>
      <c r="G283" s="41">
        <v>879.29083</v>
      </c>
      <c r="H283" s="41">
        <v>869.55083</v>
      </c>
      <c r="I283" s="41">
        <v>922.99083</v>
      </c>
      <c r="J283" s="41">
        <v>925.41083</v>
      </c>
      <c r="K283" s="41">
        <v>981.8808300000001</v>
      </c>
      <c r="L283" s="41">
        <v>1016.57083</v>
      </c>
      <c r="M283" s="41">
        <v>1032.1208299999998</v>
      </c>
      <c r="N283" s="41">
        <v>1051.6308299999998</v>
      </c>
      <c r="O283" s="41">
        <v>1049.80083</v>
      </c>
      <c r="P283" s="41">
        <v>1046.53083</v>
      </c>
      <c r="Q283" s="41">
        <v>1063.1808299999998</v>
      </c>
      <c r="R283" s="41">
        <v>1064.51083</v>
      </c>
      <c r="S283" s="41">
        <v>1134.5908299999999</v>
      </c>
      <c r="T283" s="41">
        <v>1139.46083</v>
      </c>
      <c r="U283" s="41">
        <v>1028.94083</v>
      </c>
      <c r="V283" s="41">
        <v>998.90083</v>
      </c>
      <c r="W283" s="41">
        <v>958.68083</v>
      </c>
      <c r="X283" s="41">
        <v>860.92083</v>
      </c>
      <c r="Y283" s="41">
        <v>956.97083</v>
      </c>
    </row>
    <row r="284" spans="1:25" ht="15.75" customHeight="1">
      <c r="A284" s="36" t="s">
        <v>73</v>
      </c>
      <c r="B284" s="37"/>
      <c r="C284" s="39" t="s">
        <v>105</v>
      </c>
      <c r="D284" s="37"/>
      <c r="E284" s="37"/>
      <c r="F284" s="37"/>
      <c r="G284" s="37"/>
      <c r="H284" s="37"/>
      <c r="I284" s="37"/>
      <c r="J284" s="37"/>
      <c r="K284" s="37"/>
      <c r="L284" s="37"/>
      <c r="M284" s="37"/>
      <c r="N284" s="37"/>
      <c r="O284" s="37"/>
      <c r="P284" s="37"/>
      <c r="Q284" s="37"/>
      <c r="R284" s="37"/>
      <c r="S284" s="37"/>
      <c r="T284" s="37"/>
      <c r="U284" s="37"/>
      <c r="V284" s="37"/>
      <c r="W284" s="37"/>
      <c r="X284" s="37"/>
      <c r="Y284" s="37"/>
    </row>
    <row r="285" spans="1:25" ht="15.75" customHeight="1">
      <c r="A285" s="36" t="s">
        <v>75</v>
      </c>
      <c r="B285" s="37"/>
      <c r="C285" s="37"/>
      <c r="D285" s="37"/>
      <c r="E285" s="37"/>
      <c r="F285" s="37"/>
      <c r="G285" s="39" t="str">
        <f>G248</f>
        <v>от 670 кВт до 10 мВт</v>
      </c>
      <c r="H285" s="37"/>
      <c r="I285" s="37"/>
      <c r="J285" s="37"/>
      <c r="K285" s="37"/>
      <c r="L285" s="37"/>
      <c r="M285" s="37"/>
      <c r="N285" s="37"/>
      <c r="O285" s="37"/>
      <c r="P285" s="37"/>
      <c r="Q285" s="37"/>
      <c r="R285" s="37"/>
      <c r="S285" s="37"/>
      <c r="T285" s="37"/>
      <c r="U285" s="37"/>
      <c r="V285" s="37"/>
      <c r="W285" s="37"/>
      <c r="X285" s="37"/>
      <c r="Y285" s="37"/>
    </row>
    <row r="286" spans="1:25" ht="15.75" customHeight="1">
      <c r="A286" s="89" t="s">
        <v>77</v>
      </c>
      <c r="B286" s="92" t="s">
        <v>78</v>
      </c>
      <c r="C286" s="93"/>
      <c r="D286" s="93"/>
      <c r="E286" s="93"/>
      <c r="F286" s="93"/>
      <c r="G286" s="93"/>
      <c r="H286" s="93"/>
      <c r="I286" s="93"/>
      <c r="J286" s="93"/>
      <c r="K286" s="93"/>
      <c r="L286" s="93"/>
      <c r="M286" s="93"/>
      <c r="N286" s="93"/>
      <c r="O286" s="93"/>
      <c r="P286" s="93"/>
      <c r="Q286" s="93"/>
      <c r="R286" s="93"/>
      <c r="S286" s="93"/>
      <c r="T286" s="93"/>
      <c r="U286" s="93"/>
      <c r="V286" s="93"/>
      <c r="W286" s="93"/>
      <c r="X286" s="93"/>
      <c r="Y286" s="94"/>
    </row>
    <row r="287" spans="1:25" ht="15.75" customHeight="1">
      <c r="A287" s="90"/>
      <c r="B287" s="95"/>
      <c r="C287" s="96"/>
      <c r="D287" s="96"/>
      <c r="E287" s="96"/>
      <c r="F287" s="96"/>
      <c r="G287" s="96"/>
      <c r="H287" s="96"/>
      <c r="I287" s="96"/>
      <c r="J287" s="96"/>
      <c r="K287" s="96"/>
      <c r="L287" s="96"/>
      <c r="M287" s="96"/>
      <c r="N287" s="96"/>
      <c r="O287" s="96"/>
      <c r="P287" s="96"/>
      <c r="Q287" s="96"/>
      <c r="R287" s="96"/>
      <c r="S287" s="96"/>
      <c r="T287" s="96"/>
      <c r="U287" s="96"/>
      <c r="V287" s="96"/>
      <c r="W287" s="96"/>
      <c r="X287" s="96"/>
      <c r="Y287" s="97"/>
    </row>
    <row r="288" spans="1:25" ht="15.75" customHeight="1">
      <c r="A288" s="90"/>
      <c r="B288" s="87" t="s">
        <v>79</v>
      </c>
      <c r="C288" s="87" t="s">
        <v>80</v>
      </c>
      <c r="D288" s="87" t="s">
        <v>81</v>
      </c>
      <c r="E288" s="87" t="s">
        <v>82</v>
      </c>
      <c r="F288" s="87" t="s">
        <v>83</v>
      </c>
      <c r="G288" s="87" t="s">
        <v>84</v>
      </c>
      <c r="H288" s="87" t="s">
        <v>85</v>
      </c>
      <c r="I288" s="87" t="s">
        <v>86</v>
      </c>
      <c r="J288" s="87" t="s">
        <v>87</v>
      </c>
      <c r="K288" s="87" t="s">
        <v>88</v>
      </c>
      <c r="L288" s="87" t="s">
        <v>89</v>
      </c>
      <c r="M288" s="87" t="s">
        <v>90</v>
      </c>
      <c r="N288" s="87" t="s">
        <v>91</v>
      </c>
      <c r="O288" s="87" t="s">
        <v>92</v>
      </c>
      <c r="P288" s="87" t="s">
        <v>93</v>
      </c>
      <c r="Q288" s="87" t="s">
        <v>94</v>
      </c>
      <c r="R288" s="87" t="s">
        <v>95</v>
      </c>
      <c r="S288" s="87" t="s">
        <v>96</v>
      </c>
      <c r="T288" s="87" t="s">
        <v>97</v>
      </c>
      <c r="U288" s="87" t="s">
        <v>98</v>
      </c>
      <c r="V288" s="87" t="s">
        <v>99</v>
      </c>
      <c r="W288" s="87" t="s">
        <v>100</v>
      </c>
      <c r="X288" s="87" t="s">
        <v>101</v>
      </c>
      <c r="Y288" s="87" t="s">
        <v>102</v>
      </c>
    </row>
    <row r="289" spans="1:25" ht="15.75" customHeight="1">
      <c r="A289" s="91"/>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row>
    <row r="290" spans="1:25" ht="15.75" customHeight="1">
      <c r="A290" s="40">
        <f>A253</f>
        <v>44470</v>
      </c>
      <c r="B290" s="41">
        <v>865.96963</v>
      </c>
      <c r="C290" s="41">
        <v>864.6896300000001</v>
      </c>
      <c r="D290" s="41">
        <v>864.37963</v>
      </c>
      <c r="E290" s="41">
        <v>864.26963</v>
      </c>
      <c r="F290" s="41">
        <v>864.3096300000001</v>
      </c>
      <c r="G290" s="41">
        <v>864.49963</v>
      </c>
      <c r="H290" s="41">
        <v>862.5596300000001</v>
      </c>
      <c r="I290" s="41">
        <v>918.50963</v>
      </c>
      <c r="J290" s="41">
        <v>899.71963</v>
      </c>
      <c r="K290" s="41">
        <v>933.3196300000001</v>
      </c>
      <c r="L290" s="41">
        <v>961.9296300000001</v>
      </c>
      <c r="M290" s="41">
        <v>984.8196300000001</v>
      </c>
      <c r="N290" s="41">
        <v>997.3296300000001</v>
      </c>
      <c r="O290" s="41">
        <v>985.9396300000001</v>
      </c>
      <c r="P290" s="41">
        <v>955.87963</v>
      </c>
      <c r="Q290" s="41">
        <v>948.8296300000001</v>
      </c>
      <c r="R290" s="41">
        <v>934.11963</v>
      </c>
      <c r="S290" s="41">
        <v>871.9496300000001</v>
      </c>
      <c r="T290" s="41">
        <v>1041.01963</v>
      </c>
      <c r="U290" s="41">
        <v>916.9396300000001</v>
      </c>
      <c r="V290" s="41">
        <v>896.1596300000001</v>
      </c>
      <c r="W290" s="41">
        <v>864.2996300000001</v>
      </c>
      <c r="X290" s="41">
        <v>864.49963</v>
      </c>
      <c r="Y290" s="41">
        <v>959.22963</v>
      </c>
    </row>
    <row r="291" spans="1:25" ht="15.75" customHeight="1">
      <c r="A291" s="40">
        <f>A290+1</f>
        <v>44471</v>
      </c>
      <c r="B291" s="41">
        <v>868.87963</v>
      </c>
      <c r="C291" s="41">
        <v>865.5496300000001</v>
      </c>
      <c r="D291" s="41">
        <v>865.5496300000001</v>
      </c>
      <c r="E291" s="41">
        <v>865.5696300000001</v>
      </c>
      <c r="F291" s="41">
        <v>865.51963</v>
      </c>
      <c r="G291" s="41">
        <v>865.4496300000001</v>
      </c>
      <c r="H291" s="41">
        <v>864.62963</v>
      </c>
      <c r="I291" s="41">
        <v>941.9296300000001</v>
      </c>
      <c r="J291" s="41">
        <v>903.3096300000001</v>
      </c>
      <c r="K291" s="41">
        <v>953.89963</v>
      </c>
      <c r="L291" s="41">
        <v>998.9496300000001</v>
      </c>
      <c r="M291" s="41">
        <v>1024.08963</v>
      </c>
      <c r="N291" s="41">
        <v>1030.69963</v>
      </c>
      <c r="O291" s="41">
        <v>1019.9596300000001</v>
      </c>
      <c r="P291" s="41">
        <v>977.10963</v>
      </c>
      <c r="Q291" s="41">
        <v>960.58963</v>
      </c>
      <c r="R291" s="41">
        <v>945.11963</v>
      </c>
      <c r="S291" s="41">
        <v>863.64963</v>
      </c>
      <c r="T291" s="41">
        <v>1090.77963</v>
      </c>
      <c r="U291" s="41">
        <v>930.2996300000001</v>
      </c>
      <c r="V291" s="41">
        <v>894.72963</v>
      </c>
      <c r="W291" s="41">
        <v>861.84963</v>
      </c>
      <c r="X291" s="41">
        <v>862.46963</v>
      </c>
      <c r="Y291" s="41">
        <v>970.98963</v>
      </c>
    </row>
    <row r="292" spans="1:25" ht="15.75" customHeight="1">
      <c r="A292" s="40">
        <f aca="true" t="shared" si="7" ref="A292:A320">A291+1</f>
        <v>44472</v>
      </c>
      <c r="B292" s="41">
        <v>873.47963</v>
      </c>
      <c r="C292" s="41">
        <v>865.6996300000001</v>
      </c>
      <c r="D292" s="41">
        <v>865.72963</v>
      </c>
      <c r="E292" s="41">
        <v>865.74963</v>
      </c>
      <c r="F292" s="41">
        <v>865.72963</v>
      </c>
      <c r="G292" s="41">
        <v>867.86963</v>
      </c>
      <c r="H292" s="41">
        <v>864.9396300000001</v>
      </c>
      <c r="I292" s="41">
        <v>934.3196300000001</v>
      </c>
      <c r="J292" s="41">
        <v>914.4496300000001</v>
      </c>
      <c r="K292" s="41">
        <v>1003.89963</v>
      </c>
      <c r="L292" s="41">
        <v>1029.58963</v>
      </c>
      <c r="M292" s="41">
        <v>1040.23963</v>
      </c>
      <c r="N292" s="41">
        <v>1047.57963</v>
      </c>
      <c r="O292" s="41">
        <v>1058.27963</v>
      </c>
      <c r="P292" s="41">
        <v>1014.8296300000001</v>
      </c>
      <c r="Q292" s="41">
        <v>1034.1596299999999</v>
      </c>
      <c r="R292" s="41">
        <v>1051.34963</v>
      </c>
      <c r="S292" s="41">
        <v>1032.34963</v>
      </c>
      <c r="T292" s="41">
        <v>1168.72963</v>
      </c>
      <c r="U292" s="41">
        <v>1070.12963</v>
      </c>
      <c r="V292" s="41">
        <v>1034.9396299999999</v>
      </c>
      <c r="W292" s="41">
        <v>999.34963</v>
      </c>
      <c r="X292" s="41">
        <v>873.14963</v>
      </c>
      <c r="Y292" s="41">
        <v>958.46963</v>
      </c>
    </row>
    <row r="293" spans="1:25" ht="15.75" customHeight="1">
      <c r="A293" s="40">
        <f t="shared" si="7"/>
        <v>44473</v>
      </c>
      <c r="B293" s="41">
        <v>872.2996300000001</v>
      </c>
      <c r="C293" s="41">
        <v>865.62963</v>
      </c>
      <c r="D293" s="41">
        <v>865.73963</v>
      </c>
      <c r="E293" s="41">
        <v>865.6996300000001</v>
      </c>
      <c r="F293" s="41">
        <v>865.59963</v>
      </c>
      <c r="G293" s="41">
        <v>867.75963</v>
      </c>
      <c r="H293" s="41">
        <v>864.25963</v>
      </c>
      <c r="I293" s="41">
        <v>969.23963</v>
      </c>
      <c r="J293" s="41">
        <v>943.7996300000001</v>
      </c>
      <c r="K293" s="41">
        <v>994.6596300000001</v>
      </c>
      <c r="L293" s="41">
        <v>1021.24963</v>
      </c>
      <c r="M293" s="41">
        <v>1029.11963</v>
      </c>
      <c r="N293" s="41">
        <v>1018.75963</v>
      </c>
      <c r="O293" s="41">
        <v>1029.27963</v>
      </c>
      <c r="P293" s="41">
        <v>1002.10963</v>
      </c>
      <c r="Q293" s="41">
        <v>1006.8096300000001</v>
      </c>
      <c r="R293" s="41">
        <v>1025.92963</v>
      </c>
      <c r="S293" s="41">
        <v>1003.7796300000001</v>
      </c>
      <c r="T293" s="41">
        <v>1101.4496299999998</v>
      </c>
      <c r="U293" s="41">
        <v>1023.62963</v>
      </c>
      <c r="V293" s="41">
        <v>1007.5396300000001</v>
      </c>
      <c r="W293" s="41">
        <v>975.00963</v>
      </c>
      <c r="X293" s="41">
        <v>873.59963</v>
      </c>
      <c r="Y293" s="41">
        <v>934.4496300000001</v>
      </c>
    </row>
    <row r="294" spans="1:25" ht="15.75" customHeight="1">
      <c r="A294" s="40">
        <f t="shared" si="7"/>
        <v>44474</v>
      </c>
      <c r="B294" s="41">
        <v>869.7996300000001</v>
      </c>
      <c r="C294" s="41">
        <v>865.9496300000001</v>
      </c>
      <c r="D294" s="41">
        <v>865.9196300000001</v>
      </c>
      <c r="E294" s="41">
        <v>865.88963</v>
      </c>
      <c r="F294" s="41">
        <v>865.86963</v>
      </c>
      <c r="G294" s="41">
        <v>868.12963</v>
      </c>
      <c r="H294" s="41">
        <v>865.3196300000001</v>
      </c>
      <c r="I294" s="41">
        <v>975.10963</v>
      </c>
      <c r="J294" s="41">
        <v>944.73963</v>
      </c>
      <c r="K294" s="41">
        <v>1000.73963</v>
      </c>
      <c r="L294" s="41">
        <v>1023.4396300000001</v>
      </c>
      <c r="M294" s="41">
        <v>1032.04963</v>
      </c>
      <c r="N294" s="41">
        <v>1039.98963</v>
      </c>
      <c r="O294" s="41">
        <v>1029.89963</v>
      </c>
      <c r="P294" s="41">
        <v>1005.4496300000001</v>
      </c>
      <c r="Q294" s="41">
        <v>1007.1796300000001</v>
      </c>
      <c r="R294" s="41">
        <v>1017.6796300000001</v>
      </c>
      <c r="S294" s="41">
        <v>996.9196300000001</v>
      </c>
      <c r="T294" s="41">
        <v>1099.01963</v>
      </c>
      <c r="U294" s="41">
        <v>1022.1896300000001</v>
      </c>
      <c r="V294" s="41">
        <v>997.98963</v>
      </c>
      <c r="W294" s="41">
        <v>963.99963</v>
      </c>
      <c r="X294" s="41">
        <v>868.4296300000001</v>
      </c>
      <c r="Y294" s="41">
        <v>925.6696300000001</v>
      </c>
    </row>
    <row r="295" spans="1:25" ht="15.75" customHeight="1">
      <c r="A295" s="40">
        <f t="shared" si="7"/>
        <v>44475</v>
      </c>
      <c r="B295" s="41">
        <v>878.46963</v>
      </c>
      <c r="C295" s="41">
        <v>868.4196300000001</v>
      </c>
      <c r="D295" s="41">
        <v>866.3096300000001</v>
      </c>
      <c r="E295" s="41">
        <v>865.13963</v>
      </c>
      <c r="F295" s="41">
        <v>869.5496300000001</v>
      </c>
      <c r="G295" s="41">
        <v>875.4396300000001</v>
      </c>
      <c r="H295" s="41">
        <v>865.11963</v>
      </c>
      <c r="I295" s="41">
        <v>880.01963</v>
      </c>
      <c r="J295" s="41">
        <v>900.83963</v>
      </c>
      <c r="K295" s="41">
        <v>983.10963</v>
      </c>
      <c r="L295" s="41">
        <v>1001.4096300000001</v>
      </c>
      <c r="M295" s="41">
        <v>1003.0796300000001</v>
      </c>
      <c r="N295" s="41">
        <v>1003.4396300000001</v>
      </c>
      <c r="O295" s="41">
        <v>929.26963</v>
      </c>
      <c r="P295" s="41">
        <v>923.0396300000001</v>
      </c>
      <c r="Q295" s="41">
        <v>929.58963</v>
      </c>
      <c r="R295" s="41">
        <v>1023.60963</v>
      </c>
      <c r="S295" s="41">
        <v>1013.11963</v>
      </c>
      <c r="T295" s="41">
        <v>1100.63963</v>
      </c>
      <c r="U295" s="41">
        <v>1037.23963</v>
      </c>
      <c r="V295" s="41">
        <v>1005.5796300000001</v>
      </c>
      <c r="W295" s="41">
        <v>993.84963</v>
      </c>
      <c r="X295" s="41">
        <v>908.0696300000001</v>
      </c>
      <c r="Y295" s="41">
        <v>895.83963</v>
      </c>
    </row>
    <row r="296" spans="1:25" ht="15.75" customHeight="1">
      <c r="A296" s="40">
        <f t="shared" si="7"/>
        <v>44476</v>
      </c>
      <c r="B296" s="41">
        <v>870.51963</v>
      </c>
      <c r="C296" s="41">
        <v>864.97963</v>
      </c>
      <c r="D296" s="41">
        <v>864.2096300000001</v>
      </c>
      <c r="E296" s="41">
        <v>860.71963</v>
      </c>
      <c r="F296" s="41">
        <v>865.5796300000001</v>
      </c>
      <c r="G296" s="41">
        <v>869.12963</v>
      </c>
      <c r="H296" s="41">
        <v>872.5396300000001</v>
      </c>
      <c r="I296" s="41">
        <v>898.35963</v>
      </c>
      <c r="J296" s="41">
        <v>895.37963</v>
      </c>
      <c r="K296" s="41">
        <v>910.4496300000001</v>
      </c>
      <c r="L296" s="41">
        <v>915.4096300000001</v>
      </c>
      <c r="M296" s="41">
        <v>912.99963</v>
      </c>
      <c r="N296" s="41">
        <v>908.47963</v>
      </c>
      <c r="O296" s="41">
        <v>901.5696300000001</v>
      </c>
      <c r="P296" s="41">
        <v>905.5396300000001</v>
      </c>
      <c r="Q296" s="41">
        <v>909.5696300000001</v>
      </c>
      <c r="R296" s="41">
        <v>915.98963</v>
      </c>
      <c r="S296" s="41">
        <v>914.7096300000001</v>
      </c>
      <c r="T296" s="41">
        <v>1090.98963</v>
      </c>
      <c r="U296" s="41">
        <v>1015.9296300000001</v>
      </c>
      <c r="V296" s="41">
        <v>904.2796300000001</v>
      </c>
      <c r="W296" s="41">
        <v>893.0296300000001</v>
      </c>
      <c r="X296" s="41">
        <v>873.01963</v>
      </c>
      <c r="Y296" s="41">
        <v>879.51963</v>
      </c>
    </row>
    <row r="297" spans="1:25" ht="15.75" customHeight="1">
      <c r="A297" s="40">
        <f t="shared" si="7"/>
        <v>44477</v>
      </c>
      <c r="B297" s="41">
        <v>872.87963</v>
      </c>
      <c r="C297" s="41">
        <v>866.49963</v>
      </c>
      <c r="D297" s="41">
        <v>865.2996300000001</v>
      </c>
      <c r="E297" s="41">
        <v>862.6896300000001</v>
      </c>
      <c r="F297" s="41">
        <v>867.10963</v>
      </c>
      <c r="G297" s="41">
        <v>879.8096300000001</v>
      </c>
      <c r="H297" s="41">
        <v>893.08963</v>
      </c>
      <c r="I297" s="41">
        <v>976.61963</v>
      </c>
      <c r="J297" s="41">
        <v>960.8096300000001</v>
      </c>
      <c r="K297" s="41">
        <v>982.58963</v>
      </c>
      <c r="L297" s="41">
        <v>1001.25963</v>
      </c>
      <c r="M297" s="41">
        <v>1003.08963</v>
      </c>
      <c r="N297" s="41">
        <v>1002.89963</v>
      </c>
      <c r="O297" s="41">
        <v>1010.8196300000001</v>
      </c>
      <c r="P297" s="41">
        <v>992.8196300000001</v>
      </c>
      <c r="Q297" s="41">
        <v>996.62963</v>
      </c>
      <c r="R297" s="41">
        <v>1003.36963</v>
      </c>
      <c r="S297" s="41">
        <v>1043.53963</v>
      </c>
      <c r="T297" s="41">
        <v>1109.74963</v>
      </c>
      <c r="U297" s="41">
        <v>1021.9596300000001</v>
      </c>
      <c r="V297" s="41">
        <v>997.1796300000001</v>
      </c>
      <c r="W297" s="41">
        <v>975.96963</v>
      </c>
      <c r="X297" s="41">
        <v>907.7996300000001</v>
      </c>
      <c r="Y297" s="41">
        <v>922.48963</v>
      </c>
    </row>
    <row r="298" spans="1:25" ht="15.75" customHeight="1">
      <c r="A298" s="40">
        <f t="shared" si="7"/>
        <v>44478</v>
      </c>
      <c r="B298" s="41">
        <v>897.99963</v>
      </c>
      <c r="C298" s="41">
        <v>877.83963</v>
      </c>
      <c r="D298" s="41">
        <v>870.98963</v>
      </c>
      <c r="E298" s="41">
        <v>877.0596300000001</v>
      </c>
      <c r="F298" s="41">
        <v>875.83963</v>
      </c>
      <c r="G298" s="41">
        <v>892.49963</v>
      </c>
      <c r="H298" s="41">
        <v>890.34963</v>
      </c>
      <c r="I298" s="41">
        <v>913.85963</v>
      </c>
      <c r="J298" s="41">
        <v>919.2896300000001</v>
      </c>
      <c r="K298" s="41">
        <v>950.85963</v>
      </c>
      <c r="L298" s="41">
        <v>962.0796300000001</v>
      </c>
      <c r="M298" s="41">
        <v>962.1596300000001</v>
      </c>
      <c r="N298" s="41">
        <v>955.49963</v>
      </c>
      <c r="O298" s="41">
        <v>937.97963</v>
      </c>
      <c r="P298" s="41">
        <v>938.10963</v>
      </c>
      <c r="Q298" s="41">
        <v>945.26963</v>
      </c>
      <c r="R298" s="41">
        <v>959.14963</v>
      </c>
      <c r="S298" s="41">
        <v>1062.99963</v>
      </c>
      <c r="T298" s="41">
        <v>1115.6796299999999</v>
      </c>
      <c r="U298" s="41">
        <v>1043.53963</v>
      </c>
      <c r="V298" s="41">
        <v>929.61963</v>
      </c>
      <c r="W298" s="41">
        <v>919.49963</v>
      </c>
      <c r="X298" s="41">
        <v>887.22963</v>
      </c>
      <c r="Y298" s="41">
        <v>927.50963</v>
      </c>
    </row>
    <row r="299" spans="1:25" ht="15.75" customHeight="1">
      <c r="A299" s="40">
        <f t="shared" si="7"/>
        <v>44479</v>
      </c>
      <c r="B299" s="41">
        <v>914.6796300000001</v>
      </c>
      <c r="C299" s="41">
        <v>878.09963</v>
      </c>
      <c r="D299" s="41">
        <v>869.64963</v>
      </c>
      <c r="E299" s="41">
        <v>874.64963</v>
      </c>
      <c r="F299" s="41">
        <v>876.13963</v>
      </c>
      <c r="G299" s="41">
        <v>897.1696300000001</v>
      </c>
      <c r="H299" s="41">
        <v>885.99963</v>
      </c>
      <c r="I299" s="41">
        <v>965.75963</v>
      </c>
      <c r="J299" s="41">
        <v>949.0596300000001</v>
      </c>
      <c r="K299" s="41">
        <v>1015.73963</v>
      </c>
      <c r="L299" s="41">
        <v>1047.1796299999999</v>
      </c>
      <c r="M299" s="41">
        <v>1037.1996299999998</v>
      </c>
      <c r="N299" s="41">
        <v>1029.87963</v>
      </c>
      <c r="O299" s="41">
        <v>1003.4396300000001</v>
      </c>
      <c r="P299" s="41">
        <v>1017.12963</v>
      </c>
      <c r="Q299" s="41">
        <v>1030.71963</v>
      </c>
      <c r="R299" s="41">
        <v>1042.4196299999999</v>
      </c>
      <c r="S299" s="41">
        <v>1041.87963</v>
      </c>
      <c r="T299" s="41">
        <v>1137.9196299999999</v>
      </c>
      <c r="U299" s="41">
        <v>1055.47963</v>
      </c>
      <c r="V299" s="41">
        <v>1035.83963</v>
      </c>
      <c r="W299" s="41">
        <v>980.84963</v>
      </c>
      <c r="X299" s="41">
        <v>884.7796300000001</v>
      </c>
      <c r="Y299" s="41">
        <v>955.10963</v>
      </c>
    </row>
    <row r="300" spans="1:25" ht="15.75" customHeight="1">
      <c r="A300" s="40">
        <f t="shared" si="7"/>
        <v>44480</v>
      </c>
      <c r="B300" s="41">
        <v>927.9396300000001</v>
      </c>
      <c r="C300" s="41">
        <v>884.1596300000001</v>
      </c>
      <c r="D300" s="41">
        <v>871.63963</v>
      </c>
      <c r="E300" s="41">
        <v>881.5796300000001</v>
      </c>
      <c r="F300" s="41">
        <v>881.0496300000001</v>
      </c>
      <c r="G300" s="41">
        <v>918.4396300000001</v>
      </c>
      <c r="H300" s="41">
        <v>911.2996300000001</v>
      </c>
      <c r="I300" s="41">
        <v>1057.1896299999999</v>
      </c>
      <c r="J300" s="41">
        <v>1023.01963</v>
      </c>
      <c r="K300" s="41">
        <v>1082.37963</v>
      </c>
      <c r="L300" s="41">
        <v>1117.05963</v>
      </c>
      <c r="M300" s="41">
        <v>1110.50963</v>
      </c>
      <c r="N300" s="41">
        <v>1097.30963</v>
      </c>
      <c r="O300" s="41">
        <v>1060.4496299999998</v>
      </c>
      <c r="P300" s="41">
        <v>1080.52963</v>
      </c>
      <c r="Q300" s="41">
        <v>1099.28963</v>
      </c>
      <c r="R300" s="41">
        <v>1115.88963</v>
      </c>
      <c r="S300" s="41">
        <v>1082.79963</v>
      </c>
      <c r="T300" s="41">
        <v>1189.61963</v>
      </c>
      <c r="U300" s="41">
        <v>1087.78963</v>
      </c>
      <c r="V300" s="41">
        <v>1044.9596299999998</v>
      </c>
      <c r="W300" s="41">
        <v>990.63963</v>
      </c>
      <c r="X300" s="41">
        <v>891.6896300000001</v>
      </c>
      <c r="Y300" s="41">
        <v>981.5496300000001</v>
      </c>
    </row>
    <row r="301" spans="1:25" ht="15.75" customHeight="1">
      <c r="A301" s="40">
        <f t="shared" si="7"/>
        <v>44481</v>
      </c>
      <c r="B301" s="41">
        <v>939.62963</v>
      </c>
      <c r="C301" s="41">
        <v>888.1996300000001</v>
      </c>
      <c r="D301" s="41">
        <v>872.85963</v>
      </c>
      <c r="E301" s="41">
        <v>885.1596300000001</v>
      </c>
      <c r="F301" s="41">
        <v>884.47963</v>
      </c>
      <c r="G301" s="41">
        <v>930.0496300000001</v>
      </c>
      <c r="H301" s="41">
        <v>919.12963</v>
      </c>
      <c r="I301" s="41">
        <v>1059.29963</v>
      </c>
      <c r="J301" s="41">
        <v>1028.88963</v>
      </c>
      <c r="K301" s="41">
        <v>1088.63963</v>
      </c>
      <c r="L301" s="41">
        <v>1106.64963</v>
      </c>
      <c r="M301" s="41">
        <v>1110.72963</v>
      </c>
      <c r="N301" s="41">
        <v>1088.13963</v>
      </c>
      <c r="O301" s="41">
        <v>1053.54963</v>
      </c>
      <c r="P301" s="41">
        <v>1072.55963</v>
      </c>
      <c r="Q301" s="41">
        <v>1090.51963</v>
      </c>
      <c r="R301" s="41">
        <v>1106.86963</v>
      </c>
      <c r="S301" s="41">
        <v>1080.4396299999999</v>
      </c>
      <c r="T301" s="41">
        <v>1157.99963</v>
      </c>
      <c r="U301" s="41">
        <v>1066.25963</v>
      </c>
      <c r="V301" s="41">
        <v>1041.6896299999999</v>
      </c>
      <c r="W301" s="41">
        <v>983.33963</v>
      </c>
      <c r="X301" s="41">
        <v>888.10963</v>
      </c>
      <c r="Y301" s="41">
        <v>957.2996300000001</v>
      </c>
    </row>
    <row r="302" spans="1:25" ht="15.75" customHeight="1">
      <c r="A302" s="40">
        <f t="shared" si="7"/>
        <v>44482</v>
      </c>
      <c r="B302" s="41">
        <v>924.4096300000001</v>
      </c>
      <c r="C302" s="41">
        <v>874.5396300000001</v>
      </c>
      <c r="D302" s="41">
        <v>865.8196300000001</v>
      </c>
      <c r="E302" s="41">
        <v>873.38963</v>
      </c>
      <c r="F302" s="41">
        <v>873.8296300000001</v>
      </c>
      <c r="G302" s="41">
        <v>903.4596300000001</v>
      </c>
      <c r="H302" s="41">
        <v>865.10963</v>
      </c>
      <c r="I302" s="41">
        <v>865.2896300000001</v>
      </c>
      <c r="J302" s="41">
        <v>873.4196300000001</v>
      </c>
      <c r="K302" s="41">
        <v>873.6896300000001</v>
      </c>
      <c r="L302" s="41">
        <v>874.0496300000001</v>
      </c>
      <c r="M302" s="41">
        <v>948.1796300000001</v>
      </c>
      <c r="N302" s="41">
        <v>971.62963</v>
      </c>
      <c r="O302" s="41">
        <v>992.2996300000001</v>
      </c>
      <c r="P302" s="41">
        <v>945.9196300000001</v>
      </c>
      <c r="Q302" s="41">
        <v>966.63963</v>
      </c>
      <c r="R302" s="41">
        <v>981.36963</v>
      </c>
      <c r="S302" s="41">
        <v>1040.64963</v>
      </c>
      <c r="T302" s="41">
        <v>1125.9396299999999</v>
      </c>
      <c r="U302" s="41">
        <v>997.61963</v>
      </c>
      <c r="V302" s="41">
        <v>997.35963</v>
      </c>
      <c r="W302" s="41">
        <v>974.48963</v>
      </c>
      <c r="X302" s="41">
        <v>896.9196300000001</v>
      </c>
      <c r="Y302" s="41">
        <v>989.4096300000001</v>
      </c>
    </row>
    <row r="303" spans="1:25" ht="15.75" customHeight="1">
      <c r="A303" s="40">
        <f t="shared" si="7"/>
        <v>44483</v>
      </c>
      <c r="B303" s="41">
        <v>911.9296300000001</v>
      </c>
      <c r="C303" s="41">
        <v>867.64963</v>
      </c>
      <c r="D303" s="41">
        <v>866.00963</v>
      </c>
      <c r="E303" s="41">
        <v>868.5496300000001</v>
      </c>
      <c r="F303" s="41">
        <v>868.4096300000001</v>
      </c>
      <c r="G303" s="41">
        <v>893.37963</v>
      </c>
      <c r="H303" s="41">
        <v>865.0396300000001</v>
      </c>
      <c r="I303" s="41">
        <v>865.08963</v>
      </c>
      <c r="J303" s="41">
        <v>865.35963</v>
      </c>
      <c r="K303" s="41">
        <v>865.2996300000001</v>
      </c>
      <c r="L303" s="41">
        <v>865.3096300000001</v>
      </c>
      <c r="M303" s="41">
        <v>940.64963</v>
      </c>
      <c r="N303" s="41">
        <v>968.7996300000001</v>
      </c>
      <c r="O303" s="41">
        <v>988.48963</v>
      </c>
      <c r="P303" s="41">
        <v>940.9096300000001</v>
      </c>
      <c r="Q303" s="41">
        <v>961.21963</v>
      </c>
      <c r="R303" s="41">
        <v>981.01963</v>
      </c>
      <c r="S303" s="41">
        <v>1040.77963</v>
      </c>
      <c r="T303" s="41">
        <v>1138.59963</v>
      </c>
      <c r="U303" s="41">
        <v>988.5496300000001</v>
      </c>
      <c r="V303" s="41">
        <v>983.14963</v>
      </c>
      <c r="W303" s="41">
        <v>964.6596300000001</v>
      </c>
      <c r="X303" s="41">
        <v>877.1996300000001</v>
      </c>
      <c r="Y303" s="41">
        <v>986.1696300000001</v>
      </c>
    </row>
    <row r="304" spans="1:25" ht="15.75" customHeight="1">
      <c r="A304" s="40">
        <f t="shared" si="7"/>
        <v>44484</v>
      </c>
      <c r="B304" s="41">
        <v>893.86963</v>
      </c>
      <c r="C304" s="41">
        <v>865.99963</v>
      </c>
      <c r="D304" s="41">
        <v>866.0396300000001</v>
      </c>
      <c r="E304" s="41">
        <v>866.0396300000001</v>
      </c>
      <c r="F304" s="41">
        <v>865.97963</v>
      </c>
      <c r="G304" s="41">
        <v>893.08963</v>
      </c>
      <c r="H304" s="41">
        <v>865.08963</v>
      </c>
      <c r="I304" s="41">
        <v>1037.86963</v>
      </c>
      <c r="J304" s="41">
        <v>992.62963</v>
      </c>
      <c r="K304" s="41">
        <v>1019.4196300000001</v>
      </c>
      <c r="L304" s="41">
        <v>1023.2796300000001</v>
      </c>
      <c r="M304" s="41">
        <v>927.24963</v>
      </c>
      <c r="N304" s="41">
        <v>865.37963</v>
      </c>
      <c r="O304" s="41">
        <v>865.38963</v>
      </c>
      <c r="P304" s="41">
        <v>865.4296300000001</v>
      </c>
      <c r="Q304" s="41">
        <v>883.84963</v>
      </c>
      <c r="R304" s="41">
        <v>906.88963</v>
      </c>
      <c r="S304" s="41">
        <v>1031.9296299999999</v>
      </c>
      <c r="T304" s="41">
        <v>1170.39963</v>
      </c>
      <c r="U304" s="41">
        <v>1038.33963</v>
      </c>
      <c r="V304" s="41">
        <v>975.4496300000001</v>
      </c>
      <c r="W304" s="41">
        <v>943.83963</v>
      </c>
      <c r="X304" s="41">
        <v>864.7096300000001</v>
      </c>
      <c r="Y304" s="41">
        <v>1029.44963</v>
      </c>
    </row>
    <row r="305" spans="1:25" ht="15.75" customHeight="1">
      <c r="A305" s="40">
        <f t="shared" si="7"/>
        <v>44485</v>
      </c>
      <c r="B305" s="41">
        <v>934.4496300000001</v>
      </c>
      <c r="C305" s="41">
        <v>881.2896300000001</v>
      </c>
      <c r="D305" s="41">
        <v>867.5296300000001</v>
      </c>
      <c r="E305" s="41">
        <v>879.24963</v>
      </c>
      <c r="F305" s="41">
        <v>880.9096300000001</v>
      </c>
      <c r="G305" s="41">
        <v>904.9496300000001</v>
      </c>
      <c r="H305" s="41">
        <v>865.38963</v>
      </c>
      <c r="I305" s="41">
        <v>888.51963</v>
      </c>
      <c r="J305" s="41">
        <v>898.47963</v>
      </c>
      <c r="K305" s="41">
        <v>904.34963</v>
      </c>
      <c r="L305" s="41">
        <v>977.36963</v>
      </c>
      <c r="M305" s="41">
        <v>952.7996300000001</v>
      </c>
      <c r="N305" s="41">
        <v>868.5796300000001</v>
      </c>
      <c r="O305" s="41">
        <v>865.61963</v>
      </c>
      <c r="P305" s="41">
        <v>879.5696300000001</v>
      </c>
      <c r="Q305" s="41">
        <v>900.5696300000001</v>
      </c>
      <c r="R305" s="41">
        <v>917.86963</v>
      </c>
      <c r="S305" s="41">
        <v>1059.49963</v>
      </c>
      <c r="T305" s="41">
        <v>1198.76963</v>
      </c>
      <c r="U305" s="41">
        <v>1082.85963</v>
      </c>
      <c r="V305" s="41">
        <v>1014.0496300000001</v>
      </c>
      <c r="W305" s="41">
        <v>986.13963</v>
      </c>
      <c r="X305" s="41">
        <v>881.99963</v>
      </c>
      <c r="Y305" s="41">
        <v>987.14963</v>
      </c>
    </row>
    <row r="306" spans="1:25" ht="15.75" customHeight="1">
      <c r="A306" s="40">
        <f t="shared" si="7"/>
        <v>44486</v>
      </c>
      <c r="B306" s="41">
        <v>880.9096300000001</v>
      </c>
      <c r="C306" s="41">
        <v>866.0296300000001</v>
      </c>
      <c r="D306" s="41">
        <v>866.0696300000001</v>
      </c>
      <c r="E306" s="41">
        <v>866.08963</v>
      </c>
      <c r="F306" s="41">
        <v>866.0496300000001</v>
      </c>
      <c r="G306" s="41">
        <v>878.75963</v>
      </c>
      <c r="H306" s="41">
        <v>865.49963</v>
      </c>
      <c r="I306" s="41">
        <v>889.6596300000001</v>
      </c>
      <c r="J306" s="41">
        <v>865.48963</v>
      </c>
      <c r="K306" s="41">
        <v>865.33963</v>
      </c>
      <c r="L306" s="41">
        <v>865.3196300000001</v>
      </c>
      <c r="M306" s="41">
        <v>865.33963</v>
      </c>
      <c r="N306" s="41">
        <v>865.4496300000001</v>
      </c>
      <c r="O306" s="41">
        <v>865.48963</v>
      </c>
      <c r="P306" s="41">
        <v>865.4596300000001</v>
      </c>
      <c r="Q306" s="41">
        <v>865.50963</v>
      </c>
      <c r="R306" s="41">
        <v>865.4196300000001</v>
      </c>
      <c r="S306" s="41">
        <v>939.9596300000001</v>
      </c>
      <c r="T306" s="41">
        <v>1088.64963</v>
      </c>
      <c r="U306" s="41">
        <v>929.24963</v>
      </c>
      <c r="V306" s="41">
        <v>902.83963</v>
      </c>
      <c r="W306" s="41">
        <v>866.51963</v>
      </c>
      <c r="X306" s="41">
        <v>864.8296300000001</v>
      </c>
      <c r="Y306" s="41">
        <v>944.5296300000001</v>
      </c>
    </row>
    <row r="307" spans="1:25" ht="15.75" customHeight="1">
      <c r="A307" s="40">
        <f t="shared" si="7"/>
        <v>44487</v>
      </c>
      <c r="B307" s="41">
        <v>928.74963</v>
      </c>
      <c r="C307" s="41">
        <v>877.34963</v>
      </c>
      <c r="D307" s="41">
        <v>866.00963</v>
      </c>
      <c r="E307" s="41">
        <v>873.5296300000001</v>
      </c>
      <c r="F307" s="41">
        <v>874.99963</v>
      </c>
      <c r="G307" s="41">
        <v>919.8196300000001</v>
      </c>
      <c r="H307" s="41">
        <v>900.9496300000001</v>
      </c>
      <c r="I307" s="41">
        <v>1068.4496299999998</v>
      </c>
      <c r="J307" s="41">
        <v>1003.2996300000001</v>
      </c>
      <c r="K307" s="41">
        <v>1027.79963</v>
      </c>
      <c r="L307" s="41">
        <v>995.0496300000001</v>
      </c>
      <c r="M307" s="41">
        <v>895.61963</v>
      </c>
      <c r="N307" s="41">
        <v>891.34963</v>
      </c>
      <c r="O307" s="41">
        <v>956.1696300000001</v>
      </c>
      <c r="P307" s="41">
        <v>992.8296300000001</v>
      </c>
      <c r="Q307" s="41">
        <v>998.6896300000001</v>
      </c>
      <c r="R307" s="41">
        <v>1011.47963</v>
      </c>
      <c r="S307" s="41">
        <v>1025.86963</v>
      </c>
      <c r="T307" s="41">
        <v>1200.6596299999999</v>
      </c>
      <c r="U307" s="41">
        <v>1083.74963</v>
      </c>
      <c r="V307" s="41">
        <v>1030.34963</v>
      </c>
      <c r="W307" s="41">
        <v>1000.8196300000001</v>
      </c>
      <c r="X307" s="41">
        <v>884.2096300000001</v>
      </c>
      <c r="Y307" s="41">
        <v>1001.00963</v>
      </c>
    </row>
    <row r="308" spans="1:25" ht="15.75" customHeight="1">
      <c r="A308" s="40">
        <f t="shared" si="7"/>
        <v>44488</v>
      </c>
      <c r="B308" s="41">
        <v>933.85963</v>
      </c>
      <c r="C308" s="41">
        <v>878.6596300000001</v>
      </c>
      <c r="D308" s="41">
        <v>865.6796300000001</v>
      </c>
      <c r="E308" s="41">
        <v>874.75963</v>
      </c>
      <c r="F308" s="41">
        <v>875.4496300000001</v>
      </c>
      <c r="G308" s="41">
        <v>914.7096300000001</v>
      </c>
      <c r="H308" s="41">
        <v>888.2896300000001</v>
      </c>
      <c r="I308" s="41">
        <v>1049.4596299999998</v>
      </c>
      <c r="J308" s="41">
        <v>1000.0396300000001</v>
      </c>
      <c r="K308" s="41">
        <v>1012.3296300000001</v>
      </c>
      <c r="L308" s="41">
        <v>982.14963</v>
      </c>
      <c r="M308" s="41">
        <v>891.4196300000001</v>
      </c>
      <c r="N308" s="41">
        <v>885.76963</v>
      </c>
      <c r="O308" s="41">
        <v>950.2996300000001</v>
      </c>
      <c r="P308" s="41">
        <v>985.09963</v>
      </c>
      <c r="Q308" s="41">
        <v>990.72963</v>
      </c>
      <c r="R308" s="41">
        <v>1004.22963</v>
      </c>
      <c r="S308" s="41">
        <v>1022.98963</v>
      </c>
      <c r="T308" s="41">
        <v>1199.4496299999998</v>
      </c>
      <c r="U308" s="41">
        <v>1080.05963</v>
      </c>
      <c r="V308" s="41">
        <v>1016.1896300000001</v>
      </c>
      <c r="W308" s="41">
        <v>992.50963</v>
      </c>
      <c r="X308" s="41">
        <v>882.08963</v>
      </c>
      <c r="Y308" s="41">
        <v>984.2896300000001</v>
      </c>
    </row>
    <row r="309" spans="1:25" ht="15.75" customHeight="1">
      <c r="A309" s="40">
        <f t="shared" si="7"/>
        <v>44489</v>
      </c>
      <c r="B309" s="41">
        <v>937.2896300000001</v>
      </c>
      <c r="C309" s="41">
        <v>884.48963</v>
      </c>
      <c r="D309" s="41">
        <v>871.5396300000001</v>
      </c>
      <c r="E309" s="41">
        <v>880.47963</v>
      </c>
      <c r="F309" s="41">
        <v>880.9596300000001</v>
      </c>
      <c r="G309" s="41">
        <v>911.9096300000001</v>
      </c>
      <c r="H309" s="41">
        <v>908.9196300000001</v>
      </c>
      <c r="I309" s="41">
        <v>1032.62963</v>
      </c>
      <c r="J309" s="41">
        <v>1010.3196300000001</v>
      </c>
      <c r="K309" s="41">
        <v>1071.22963</v>
      </c>
      <c r="L309" s="41">
        <v>1100.13963</v>
      </c>
      <c r="M309" s="41">
        <v>1093.10963</v>
      </c>
      <c r="N309" s="41">
        <v>1078.38963</v>
      </c>
      <c r="O309" s="41">
        <v>1043.47963</v>
      </c>
      <c r="P309" s="41">
        <v>1060.49963</v>
      </c>
      <c r="Q309" s="41">
        <v>1080.84963</v>
      </c>
      <c r="R309" s="41">
        <v>1098.25963</v>
      </c>
      <c r="S309" s="41">
        <v>1087.02963</v>
      </c>
      <c r="T309" s="41">
        <v>1196.25963</v>
      </c>
      <c r="U309" s="41">
        <v>1084.23963</v>
      </c>
      <c r="V309" s="41">
        <v>1037.75963</v>
      </c>
      <c r="W309" s="41">
        <v>986.8296300000001</v>
      </c>
      <c r="X309" s="41">
        <v>896.76963</v>
      </c>
      <c r="Y309" s="41">
        <v>959.75963</v>
      </c>
    </row>
    <row r="310" spans="1:25" ht="15.75" customHeight="1">
      <c r="A310" s="40">
        <f t="shared" si="7"/>
        <v>44490</v>
      </c>
      <c r="B310" s="41">
        <v>896.10963</v>
      </c>
      <c r="C310" s="41">
        <v>865.76963</v>
      </c>
      <c r="D310" s="41">
        <v>869.7796300000001</v>
      </c>
      <c r="E310" s="41">
        <v>865.85963</v>
      </c>
      <c r="F310" s="41">
        <v>865.7896300000001</v>
      </c>
      <c r="G310" s="41">
        <v>890.9496300000001</v>
      </c>
      <c r="H310" s="41">
        <v>874.2896300000001</v>
      </c>
      <c r="I310" s="41">
        <v>1043.29963</v>
      </c>
      <c r="J310" s="41">
        <v>999.4296300000001</v>
      </c>
      <c r="K310" s="41">
        <v>1032.87963</v>
      </c>
      <c r="L310" s="41">
        <v>1032.4496299999998</v>
      </c>
      <c r="M310" s="41">
        <v>947.1996300000001</v>
      </c>
      <c r="N310" s="41">
        <v>865.24963</v>
      </c>
      <c r="O310" s="41">
        <v>865.33963</v>
      </c>
      <c r="P310" s="41">
        <v>874.47963</v>
      </c>
      <c r="Q310" s="41">
        <v>904.2096300000001</v>
      </c>
      <c r="R310" s="41">
        <v>921.86963</v>
      </c>
      <c r="S310" s="41">
        <v>1043.59963</v>
      </c>
      <c r="T310" s="41">
        <v>1185.33963</v>
      </c>
      <c r="U310" s="41">
        <v>1065.52963</v>
      </c>
      <c r="V310" s="41">
        <v>993.9096300000001</v>
      </c>
      <c r="W310" s="41">
        <v>963.1796300000001</v>
      </c>
      <c r="X310" s="41">
        <v>872.61963</v>
      </c>
      <c r="Y310" s="41">
        <v>966.47963</v>
      </c>
    </row>
    <row r="311" spans="1:25" ht="15.75" customHeight="1">
      <c r="A311" s="40">
        <f t="shared" si="7"/>
        <v>44491</v>
      </c>
      <c r="B311" s="41">
        <v>918.3196300000001</v>
      </c>
      <c r="C311" s="41">
        <v>879.9396300000001</v>
      </c>
      <c r="D311" s="41">
        <v>869.8096300000001</v>
      </c>
      <c r="E311" s="41">
        <v>882.1596300000001</v>
      </c>
      <c r="F311" s="41">
        <v>885.4196300000001</v>
      </c>
      <c r="G311" s="41">
        <v>913.5796300000001</v>
      </c>
      <c r="H311" s="41">
        <v>864.6896300000001</v>
      </c>
      <c r="I311" s="41">
        <v>864.6696300000001</v>
      </c>
      <c r="J311" s="41">
        <v>864.75963</v>
      </c>
      <c r="K311" s="41">
        <v>865.08963</v>
      </c>
      <c r="L311" s="41">
        <v>864.88963</v>
      </c>
      <c r="M311" s="41">
        <v>900.86963</v>
      </c>
      <c r="N311" s="41">
        <v>958.09963</v>
      </c>
      <c r="O311" s="41">
        <v>927.4196300000001</v>
      </c>
      <c r="P311" s="41">
        <v>878.7896300000001</v>
      </c>
      <c r="Q311" s="41">
        <v>983.58963</v>
      </c>
      <c r="R311" s="41">
        <v>1014.83963</v>
      </c>
      <c r="S311" s="41">
        <v>1085.9296299999999</v>
      </c>
      <c r="T311" s="41">
        <v>1122.71963</v>
      </c>
      <c r="U311" s="41">
        <v>966.21963</v>
      </c>
      <c r="V311" s="41">
        <v>944.2996300000001</v>
      </c>
      <c r="W311" s="41">
        <v>910.0596300000001</v>
      </c>
      <c r="X311" s="41">
        <v>864.4296300000001</v>
      </c>
      <c r="Y311" s="41">
        <v>1021.9396300000001</v>
      </c>
    </row>
    <row r="312" spans="1:25" ht="15.75" customHeight="1">
      <c r="A312" s="40">
        <f t="shared" si="7"/>
        <v>44492</v>
      </c>
      <c r="B312" s="41">
        <v>940.10963</v>
      </c>
      <c r="C312" s="41">
        <v>886.97963</v>
      </c>
      <c r="D312" s="41">
        <v>873.24963</v>
      </c>
      <c r="E312" s="41">
        <v>887.4596300000001</v>
      </c>
      <c r="F312" s="41">
        <v>887.48963</v>
      </c>
      <c r="G312" s="41">
        <v>914.46963</v>
      </c>
      <c r="H312" s="41">
        <v>865.10963</v>
      </c>
      <c r="I312" s="41">
        <v>865.01963</v>
      </c>
      <c r="J312" s="41">
        <v>865.35963</v>
      </c>
      <c r="K312" s="41">
        <v>865.14963</v>
      </c>
      <c r="L312" s="41">
        <v>865.14963</v>
      </c>
      <c r="M312" s="41">
        <v>902.99963</v>
      </c>
      <c r="N312" s="41">
        <v>955.8296300000001</v>
      </c>
      <c r="O312" s="41">
        <v>928.4196300000001</v>
      </c>
      <c r="P312" s="41">
        <v>883.5396300000001</v>
      </c>
      <c r="Q312" s="41">
        <v>971.10963</v>
      </c>
      <c r="R312" s="41">
        <v>996.23963</v>
      </c>
      <c r="S312" s="41">
        <v>1085.01963</v>
      </c>
      <c r="T312" s="41">
        <v>1122.02963</v>
      </c>
      <c r="U312" s="41">
        <v>968.62963</v>
      </c>
      <c r="V312" s="41">
        <v>953.0296300000001</v>
      </c>
      <c r="W312" s="41">
        <v>914.11963</v>
      </c>
      <c r="X312" s="41">
        <v>864.61963</v>
      </c>
      <c r="Y312" s="41">
        <v>963.6596300000001</v>
      </c>
    </row>
    <row r="313" spans="1:25" ht="15.75" customHeight="1">
      <c r="A313" s="40">
        <f t="shared" si="7"/>
        <v>44493</v>
      </c>
      <c r="B313" s="41">
        <v>907.2796300000001</v>
      </c>
      <c r="C313" s="41">
        <v>865.64963</v>
      </c>
      <c r="D313" s="41">
        <v>871.47963</v>
      </c>
      <c r="E313" s="41">
        <v>865.7896300000001</v>
      </c>
      <c r="F313" s="41">
        <v>865.7896300000001</v>
      </c>
      <c r="G313" s="41">
        <v>907.7796300000001</v>
      </c>
      <c r="H313" s="41">
        <v>869.0396300000001</v>
      </c>
      <c r="I313" s="41">
        <v>908.6896300000001</v>
      </c>
      <c r="J313" s="41">
        <v>875.0796300000001</v>
      </c>
      <c r="K313" s="41">
        <v>885.97963</v>
      </c>
      <c r="L313" s="41">
        <v>874.4296300000001</v>
      </c>
      <c r="M313" s="41">
        <v>865.38963</v>
      </c>
      <c r="N313" s="41">
        <v>870.63963</v>
      </c>
      <c r="O313" s="41">
        <v>874.8196300000001</v>
      </c>
      <c r="P313" s="41">
        <v>865.46963</v>
      </c>
      <c r="Q313" s="41">
        <v>892.9496300000001</v>
      </c>
      <c r="R313" s="41">
        <v>926.48963</v>
      </c>
      <c r="S313" s="41">
        <v>1096.26963</v>
      </c>
      <c r="T313" s="41">
        <v>1180.82963</v>
      </c>
      <c r="U313" s="41">
        <v>1048.62963</v>
      </c>
      <c r="V313" s="41">
        <v>992.74963</v>
      </c>
      <c r="W313" s="41">
        <v>962.33963</v>
      </c>
      <c r="X313" s="41">
        <v>873.88963</v>
      </c>
      <c r="Y313" s="41">
        <v>957.26963</v>
      </c>
    </row>
    <row r="314" spans="1:25" ht="15.75" customHeight="1">
      <c r="A314" s="40">
        <f t="shared" si="7"/>
        <v>44494</v>
      </c>
      <c r="B314" s="41">
        <v>892.64963</v>
      </c>
      <c r="C314" s="41">
        <v>865.7096300000001</v>
      </c>
      <c r="D314" s="41">
        <v>869.8096300000001</v>
      </c>
      <c r="E314" s="41">
        <v>865.7896300000001</v>
      </c>
      <c r="F314" s="41">
        <v>865.7896300000001</v>
      </c>
      <c r="G314" s="41">
        <v>903.33963</v>
      </c>
      <c r="H314" s="41">
        <v>896.6596300000001</v>
      </c>
      <c r="I314" s="41">
        <v>1052.39963</v>
      </c>
      <c r="J314" s="41">
        <v>988.1696300000001</v>
      </c>
      <c r="K314" s="41">
        <v>1036.1896299999999</v>
      </c>
      <c r="L314" s="41">
        <v>1059.07963</v>
      </c>
      <c r="M314" s="41">
        <v>1038.28963</v>
      </c>
      <c r="N314" s="41">
        <v>994.49963</v>
      </c>
      <c r="O314" s="41">
        <v>974.73963</v>
      </c>
      <c r="P314" s="41">
        <v>905.46963</v>
      </c>
      <c r="Q314" s="41">
        <v>1022.7896300000001</v>
      </c>
      <c r="R314" s="41">
        <v>1051.89963</v>
      </c>
      <c r="S314" s="41">
        <v>1088.77963</v>
      </c>
      <c r="T314" s="41">
        <v>1141.76963</v>
      </c>
      <c r="U314" s="41">
        <v>999.24963</v>
      </c>
      <c r="V314" s="41">
        <v>960.39963</v>
      </c>
      <c r="W314" s="41">
        <v>942.7096300000001</v>
      </c>
      <c r="X314" s="41">
        <v>863.5796300000001</v>
      </c>
      <c r="Y314" s="41">
        <v>978.21963</v>
      </c>
    </row>
    <row r="315" spans="1:25" ht="15.75" customHeight="1">
      <c r="A315" s="40">
        <f t="shared" si="7"/>
        <v>44495</v>
      </c>
      <c r="B315" s="41">
        <v>913.9596300000001</v>
      </c>
      <c r="C315" s="41">
        <v>879.4496300000001</v>
      </c>
      <c r="D315" s="41">
        <v>873.21963</v>
      </c>
      <c r="E315" s="41">
        <v>884.13963</v>
      </c>
      <c r="F315" s="41">
        <v>891.9596300000001</v>
      </c>
      <c r="G315" s="41">
        <v>933.5396300000001</v>
      </c>
      <c r="H315" s="41">
        <v>952.87963</v>
      </c>
      <c r="I315" s="41">
        <v>1088.35963</v>
      </c>
      <c r="J315" s="41">
        <v>1065.78963</v>
      </c>
      <c r="K315" s="41">
        <v>1098.6696299999999</v>
      </c>
      <c r="L315" s="41">
        <v>1128.6796299999999</v>
      </c>
      <c r="M315" s="41">
        <v>1134.4296299999999</v>
      </c>
      <c r="N315" s="41">
        <v>1136.12963</v>
      </c>
      <c r="O315" s="41">
        <v>1145.71963</v>
      </c>
      <c r="P315" s="41">
        <v>1124.11963</v>
      </c>
      <c r="Q315" s="41">
        <v>1128.38963</v>
      </c>
      <c r="R315" s="41">
        <v>1144.4196299999999</v>
      </c>
      <c r="S315" s="41">
        <v>1137.78963</v>
      </c>
      <c r="T315" s="41">
        <v>1222.89963</v>
      </c>
      <c r="U315" s="41">
        <v>1113.51963</v>
      </c>
      <c r="V315" s="41">
        <v>1077.7096299999998</v>
      </c>
      <c r="W315" s="41">
        <v>1037.55963</v>
      </c>
      <c r="X315" s="41">
        <v>958.22963</v>
      </c>
      <c r="Y315" s="41">
        <v>975.12963</v>
      </c>
    </row>
    <row r="316" spans="1:25" ht="15.75" customHeight="1">
      <c r="A316" s="40">
        <f t="shared" si="7"/>
        <v>44496</v>
      </c>
      <c r="B316" s="41">
        <v>911.5796300000001</v>
      </c>
      <c r="C316" s="41">
        <v>878.2796300000001</v>
      </c>
      <c r="D316" s="41">
        <v>871.5696300000001</v>
      </c>
      <c r="E316" s="41">
        <v>880.3096300000001</v>
      </c>
      <c r="F316" s="41">
        <v>889.76963</v>
      </c>
      <c r="G316" s="41">
        <v>916.33963</v>
      </c>
      <c r="H316" s="41">
        <v>937.60963</v>
      </c>
      <c r="I316" s="41">
        <v>1074.4396299999999</v>
      </c>
      <c r="J316" s="41">
        <v>1041.9596299999998</v>
      </c>
      <c r="K316" s="41">
        <v>1076.26963</v>
      </c>
      <c r="L316" s="41">
        <v>1108.6696299999999</v>
      </c>
      <c r="M316" s="41">
        <v>1119.99963</v>
      </c>
      <c r="N316" s="41">
        <v>1112.29963</v>
      </c>
      <c r="O316" s="41">
        <v>1126.04963</v>
      </c>
      <c r="P316" s="41">
        <v>1097.08963</v>
      </c>
      <c r="Q316" s="41">
        <v>1100.80963</v>
      </c>
      <c r="R316" s="41">
        <v>1110.63963</v>
      </c>
      <c r="S316" s="41">
        <v>1136.56963</v>
      </c>
      <c r="T316" s="41">
        <v>1195.6696299999999</v>
      </c>
      <c r="U316" s="41">
        <v>1094.9596299999998</v>
      </c>
      <c r="V316" s="41">
        <v>1074.36963</v>
      </c>
      <c r="W316" s="41">
        <v>1038.23963</v>
      </c>
      <c r="X316" s="41">
        <v>956.5396300000001</v>
      </c>
      <c r="Y316" s="41">
        <v>983.63963</v>
      </c>
    </row>
    <row r="317" spans="1:25" ht="15.75" customHeight="1">
      <c r="A317" s="40">
        <f t="shared" si="7"/>
        <v>44497</v>
      </c>
      <c r="B317" s="41">
        <v>901.1696300000001</v>
      </c>
      <c r="C317" s="41">
        <v>876.1896300000001</v>
      </c>
      <c r="D317" s="41">
        <v>869.5696300000001</v>
      </c>
      <c r="E317" s="41">
        <v>865.61963</v>
      </c>
      <c r="F317" s="41">
        <v>865.6796300000001</v>
      </c>
      <c r="G317" s="41">
        <v>896.09963</v>
      </c>
      <c r="H317" s="41">
        <v>897.63963</v>
      </c>
      <c r="I317" s="41">
        <v>1039.61963</v>
      </c>
      <c r="J317" s="41">
        <v>989.34963</v>
      </c>
      <c r="K317" s="41">
        <v>1034.04963</v>
      </c>
      <c r="L317" s="41">
        <v>1097.76963</v>
      </c>
      <c r="M317" s="41">
        <v>1071.75963</v>
      </c>
      <c r="N317" s="41">
        <v>1021.6596300000001</v>
      </c>
      <c r="O317" s="41">
        <v>1002.2796300000001</v>
      </c>
      <c r="P317" s="41">
        <v>987.7996300000001</v>
      </c>
      <c r="Q317" s="41">
        <v>1045.6696299999999</v>
      </c>
      <c r="R317" s="41">
        <v>1085.9496299999998</v>
      </c>
      <c r="S317" s="41">
        <v>1084.51963</v>
      </c>
      <c r="T317" s="41">
        <v>1187.88963</v>
      </c>
      <c r="U317" s="41">
        <v>1069.54963</v>
      </c>
      <c r="V317" s="41">
        <v>1000.22963</v>
      </c>
      <c r="W317" s="41">
        <v>989.58963</v>
      </c>
      <c r="X317" s="41">
        <v>872.9296300000001</v>
      </c>
      <c r="Y317" s="41">
        <v>985.0596300000001</v>
      </c>
    </row>
    <row r="318" spans="1:25" ht="15.75" customHeight="1">
      <c r="A318" s="40">
        <f t="shared" si="7"/>
        <v>44498</v>
      </c>
      <c r="B318" s="41">
        <v>899.3096300000001</v>
      </c>
      <c r="C318" s="41">
        <v>871.75963</v>
      </c>
      <c r="D318" s="41">
        <v>865.84963</v>
      </c>
      <c r="E318" s="41">
        <v>865.75963</v>
      </c>
      <c r="F318" s="41">
        <v>865.76963</v>
      </c>
      <c r="G318" s="41">
        <v>891.7096300000001</v>
      </c>
      <c r="H318" s="41">
        <v>876.74963</v>
      </c>
      <c r="I318" s="41">
        <v>1019.34963</v>
      </c>
      <c r="J318" s="41">
        <v>981.11963</v>
      </c>
      <c r="K318" s="41">
        <v>1033.13963</v>
      </c>
      <c r="L318" s="41">
        <v>1081.26963</v>
      </c>
      <c r="M318" s="41">
        <v>1057.4096299999999</v>
      </c>
      <c r="N318" s="41">
        <v>1011.0396300000001</v>
      </c>
      <c r="O318" s="41">
        <v>986.5496300000001</v>
      </c>
      <c r="P318" s="41">
        <v>971.0596300000001</v>
      </c>
      <c r="Q318" s="41">
        <v>1038.99963</v>
      </c>
      <c r="R318" s="41">
        <v>1069.4496299999998</v>
      </c>
      <c r="S318" s="41">
        <v>1073.27963</v>
      </c>
      <c r="T318" s="41">
        <v>1170.14963</v>
      </c>
      <c r="U318" s="41">
        <v>1036.73963</v>
      </c>
      <c r="V318" s="41">
        <v>992.9096300000001</v>
      </c>
      <c r="W318" s="41">
        <v>955.76963</v>
      </c>
      <c r="X318" s="41">
        <v>861.4396300000001</v>
      </c>
      <c r="Y318" s="41">
        <v>979.0496300000001</v>
      </c>
    </row>
    <row r="319" spans="1:25" ht="15.75" customHeight="1">
      <c r="A319" s="40">
        <f t="shared" si="7"/>
        <v>44499</v>
      </c>
      <c r="B319" s="41">
        <v>951.23598</v>
      </c>
      <c r="C319" s="41">
        <v>927.1459800000001</v>
      </c>
      <c r="D319" s="41">
        <v>904.09598</v>
      </c>
      <c r="E319" s="41">
        <v>889.99598</v>
      </c>
      <c r="F319" s="41">
        <v>888.10598</v>
      </c>
      <c r="G319" s="41">
        <v>924.03598</v>
      </c>
      <c r="H319" s="41">
        <v>905.47598</v>
      </c>
      <c r="I319" s="41">
        <v>953.98598</v>
      </c>
      <c r="J319" s="41">
        <v>950.72598</v>
      </c>
      <c r="K319" s="41">
        <v>946.89598</v>
      </c>
      <c r="L319" s="41">
        <v>967.62598</v>
      </c>
      <c r="M319" s="41">
        <v>976.03598</v>
      </c>
      <c r="N319" s="41">
        <v>987.86598</v>
      </c>
      <c r="O319" s="41">
        <v>975.45598</v>
      </c>
      <c r="P319" s="41">
        <v>943.14598</v>
      </c>
      <c r="Q319" s="41">
        <v>992.54598</v>
      </c>
      <c r="R319" s="41">
        <v>1021.92598</v>
      </c>
      <c r="S319" s="41">
        <v>1144.1259799999998</v>
      </c>
      <c r="T319" s="41">
        <v>1220.6459799999998</v>
      </c>
      <c r="U319" s="41">
        <v>1109.0859799999998</v>
      </c>
      <c r="V319" s="41">
        <v>1053.4759799999997</v>
      </c>
      <c r="W319" s="41">
        <v>1033.9959799999997</v>
      </c>
      <c r="X319" s="41">
        <v>921.20598</v>
      </c>
      <c r="Y319" s="41">
        <v>992.15598</v>
      </c>
    </row>
    <row r="320" spans="1:25" ht="15.75" customHeight="1">
      <c r="A320" s="40">
        <f t="shared" si="7"/>
        <v>44500</v>
      </c>
      <c r="B320" s="41">
        <v>893.26598</v>
      </c>
      <c r="C320" s="41">
        <v>871.65598</v>
      </c>
      <c r="D320" s="41">
        <v>862.17598</v>
      </c>
      <c r="E320" s="41">
        <v>862.22598</v>
      </c>
      <c r="F320" s="41">
        <v>862.26598</v>
      </c>
      <c r="G320" s="41">
        <v>879.63598</v>
      </c>
      <c r="H320" s="41">
        <v>869.89598</v>
      </c>
      <c r="I320" s="41">
        <v>923.33598</v>
      </c>
      <c r="J320" s="41">
        <v>925.75598</v>
      </c>
      <c r="K320" s="41">
        <v>982.22598</v>
      </c>
      <c r="L320" s="41">
        <v>1016.91598</v>
      </c>
      <c r="M320" s="41">
        <v>1032.4659799999997</v>
      </c>
      <c r="N320" s="41">
        <v>1051.9759799999997</v>
      </c>
      <c r="O320" s="41">
        <v>1050.1459799999998</v>
      </c>
      <c r="P320" s="41">
        <v>1046.8759799999998</v>
      </c>
      <c r="Q320" s="41">
        <v>1063.5259799999997</v>
      </c>
      <c r="R320" s="41">
        <v>1064.8559799999998</v>
      </c>
      <c r="S320" s="41">
        <v>1134.9359799999997</v>
      </c>
      <c r="T320" s="41">
        <v>1139.8059799999999</v>
      </c>
      <c r="U320" s="41">
        <v>1029.2859799999999</v>
      </c>
      <c r="V320" s="41">
        <v>999.24598</v>
      </c>
      <c r="W320" s="41">
        <v>959.02598</v>
      </c>
      <c r="X320" s="41">
        <v>861.26598</v>
      </c>
      <c r="Y320" s="41">
        <v>957.31598</v>
      </c>
    </row>
    <row r="321" spans="1:25" ht="15.75" customHeight="1">
      <c r="A321" s="36"/>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5.75" customHeight="1">
      <c r="A322" s="36" t="s">
        <v>73</v>
      </c>
      <c r="B322" s="37"/>
      <c r="C322" s="38" t="s">
        <v>74</v>
      </c>
      <c r="D322" s="37"/>
      <c r="E322" s="37"/>
      <c r="F322" s="37"/>
      <c r="G322" s="37"/>
      <c r="H322" s="37"/>
      <c r="I322" s="37"/>
      <c r="J322" s="37"/>
      <c r="K322" s="37"/>
      <c r="L322" s="37"/>
      <c r="M322" s="37"/>
      <c r="N322" s="37"/>
      <c r="O322" s="37"/>
      <c r="P322" s="37"/>
      <c r="Q322" s="37"/>
      <c r="R322" s="37"/>
      <c r="S322" s="37"/>
      <c r="T322" s="37"/>
      <c r="U322" s="37"/>
      <c r="V322" s="37"/>
      <c r="W322" s="37"/>
      <c r="X322" s="37"/>
      <c r="Y322" s="37"/>
    </row>
    <row r="323" spans="1:25" ht="15.75" customHeight="1">
      <c r="A323" s="36" t="s">
        <v>75</v>
      </c>
      <c r="B323" s="37"/>
      <c r="C323" s="37"/>
      <c r="D323" s="37"/>
      <c r="E323" s="37"/>
      <c r="F323" s="37"/>
      <c r="G323" s="39" t="s">
        <v>116</v>
      </c>
      <c r="H323" s="37"/>
      <c r="I323" s="37"/>
      <c r="J323" s="37"/>
      <c r="K323" s="37"/>
      <c r="L323" s="37"/>
      <c r="M323" s="37"/>
      <c r="N323" s="37"/>
      <c r="O323" s="37"/>
      <c r="P323" s="37"/>
      <c r="Q323" s="37"/>
      <c r="R323" s="37"/>
      <c r="S323" s="37"/>
      <c r="T323" s="37"/>
      <c r="U323" s="37"/>
      <c r="V323" s="37"/>
      <c r="W323" s="37"/>
      <c r="X323" s="37"/>
      <c r="Y323" s="37"/>
    </row>
    <row r="324" spans="1:25" ht="15.75" customHeight="1">
      <c r="A324" s="89" t="s">
        <v>77</v>
      </c>
      <c r="B324" s="92" t="s">
        <v>78</v>
      </c>
      <c r="C324" s="93"/>
      <c r="D324" s="93"/>
      <c r="E324" s="93"/>
      <c r="F324" s="93"/>
      <c r="G324" s="93"/>
      <c r="H324" s="93"/>
      <c r="I324" s="93"/>
      <c r="J324" s="93"/>
      <c r="K324" s="93"/>
      <c r="L324" s="93"/>
      <c r="M324" s="93"/>
      <c r="N324" s="93"/>
      <c r="O324" s="93"/>
      <c r="P324" s="93"/>
      <c r="Q324" s="93"/>
      <c r="R324" s="93"/>
      <c r="S324" s="93"/>
      <c r="T324" s="93"/>
      <c r="U324" s="93"/>
      <c r="V324" s="93"/>
      <c r="W324" s="93"/>
      <c r="X324" s="93"/>
      <c r="Y324" s="94"/>
    </row>
    <row r="325" spans="1:25" ht="15.75" customHeight="1">
      <c r="A325" s="90"/>
      <c r="B325" s="95"/>
      <c r="C325" s="96"/>
      <c r="D325" s="96"/>
      <c r="E325" s="96"/>
      <c r="F325" s="96"/>
      <c r="G325" s="96"/>
      <c r="H325" s="96"/>
      <c r="I325" s="96"/>
      <c r="J325" s="96"/>
      <c r="K325" s="96"/>
      <c r="L325" s="96"/>
      <c r="M325" s="96"/>
      <c r="N325" s="96"/>
      <c r="O325" s="96"/>
      <c r="P325" s="96"/>
      <c r="Q325" s="96"/>
      <c r="R325" s="96"/>
      <c r="S325" s="96"/>
      <c r="T325" s="96"/>
      <c r="U325" s="96"/>
      <c r="V325" s="96"/>
      <c r="W325" s="96"/>
      <c r="X325" s="96"/>
      <c r="Y325" s="97"/>
    </row>
    <row r="326" spans="1:25" ht="15.75" customHeight="1">
      <c r="A326" s="90"/>
      <c r="B326" s="87" t="s">
        <v>79</v>
      </c>
      <c r="C326" s="87" t="s">
        <v>80</v>
      </c>
      <c r="D326" s="87" t="s">
        <v>81</v>
      </c>
      <c r="E326" s="87" t="s">
        <v>82</v>
      </c>
      <c r="F326" s="87" t="s">
        <v>83</v>
      </c>
      <c r="G326" s="87" t="s">
        <v>84</v>
      </c>
      <c r="H326" s="87" t="s">
        <v>85</v>
      </c>
      <c r="I326" s="87" t="s">
        <v>86</v>
      </c>
      <c r="J326" s="87" t="s">
        <v>87</v>
      </c>
      <c r="K326" s="87" t="s">
        <v>88</v>
      </c>
      <c r="L326" s="87" t="s">
        <v>89</v>
      </c>
      <c r="M326" s="87" t="s">
        <v>90</v>
      </c>
      <c r="N326" s="87" t="s">
        <v>91</v>
      </c>
      <c r="O326" s="87" t="s">
        <v>92</v>
      </c>
      <c r="P326" s="87" t="s">
        <v>93</v>
      </c>
      <c r="Q326" s="87" t="s">
        <v>94</v>
      </c>
      <c r="R326" s="87" t="s">
        <v>95</v>
      </c>
      <c r="S326" s="87" t="s">
        <v>96</v>
      </c>
      <c r="T326" s="87" t="s">
        <v>97</v>
      </c>
      <c r="U326" s="87" t="s">
        <v>98</v>
      </c>
      <c r="V326" s="87" t="s">
        <v>99</v>
      </c>
      <c r="W326" s="87" t="s">
        <v>100</v>
      </c>
      <c r="X326" s="87" t="s">
        <v>101</v>
      </c>
      <c r="Y326" s="87" t="s">
        <v>102</v>
      </c>
    </row>
    <row r="327" spans="1:25" ht="15.75" customHeight="1">
      <c r="A327" s="91"/>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row>
    <row r="328" spans="1:25" ht="15.75" customHeight="1">
      <c r="A328" s="40">
        <f>A30</f>
        <v>44470</v>
      </c>
      <c r="B328" s="41">
        <v>865.47317</v>
      </c>
      <c r="C328" s="41">
        <v>864.19317</v>
      </c>
      <c r="D328" s="41">
        <v>863.88317</v>
      </c>
      <c r="E328" s="41">
        <v>863.7731699999999</v>
      </c>
      <c r="F328" s="41">
        <v>863.81317</v>
      </c>
      <c r="G328" s="41">
        <v>864.00317</v>
      </c>
      <c r="H328" s="41">
        <v>862.06317</v>
      </c>
      <c r="I328" s="41">
        <v>918.01317</v>
      </c>
      <c r="J328" s="41">
        <v>899.22317</v>
      </c>
      <c r="K328" s="41">
        <v>932.82317</v>
      </c>
      <c r="L328" s="41">
        <v>961.43317</v>
      </c>
      <c r="M328" s="41">
        <v>984.32317</v>
      </c>
      <c r="N328" s="41">
        <v>996.83317</v>
      </c>
      <c r="O328" s="41">
        <v>985.44317</v>
      </c>
      <c r="P328" s="41">
        <v>955.38317</v>
      </c>
      <c r="Q328" s="41">
        <v>948.33317</v>
      </c>
      <c r="R328" s="41">
        <v>933.62317</v>
      </c>
      <c r="S328" s="41">
        <v>871.45317</v>
      </c>
      <c r="T328" s="41">
        <v>1040.5231700000002</v>
      </c>
      <c r="U328" s="41">
        <v>916.44317</v>
      </c>
      <c r="V328" s="41">
        <v>895.66317</v>
      </c>
      <c r="W328" s="41">
        <v>863.80317</v>
      </c>
      <c r="X328" s="41">
        <v>864.00317</v>
      </c>
      <c r="Y328" s="41">
        <v>958.73317</v>
      </c>
    </row>
    <row r="329" spans="1:25" ht="15.75" customHeight="1">
      <c r="A329" s="40">
        <f>A328+1</f>
        <v>44471</v>
      </c>
      <c r="B329" s="41">
        <v>868.38317</v>
      </c>
      <c r="C329" s="41">
        <v>865.05317</v>
      </c>
      <c r="D329" s="41">
        <v>865.05317</v>
      </c>
      <c r="E329" s="41">
        <v>865.07317</v>
      </c>
      <c r="F329" s="41">
        <v>865.0231699999999</v>
      </c>
      <c r="G329" s="41">
        <v>864.95317</v>
      </c>
      <c r="H329" s="41">
        <v>864.13317</v>
      </c>
      <c r="I329" s="41">
        <v>941.43317</v>
      </c>
      <c r="J329" s="41">
        <v>902.81317</v>
      </c>
      <c r="K329" s="41">
        <v>953.4031699999999</v>
      </c>
      <c r="L329" s="41">
        <v>998.45317</v>
      </c>
      <c r="M329" s="41">
        <v>1023.59317</v>
      </c>
      <c r="N329" s="41">
        <v>1030.20317</v>
      </c>
      <c r="O329" s="41">
        <v>1019.46317</v>
      </c>
      <c r="P329" s="41">
        <v>976.61317</v>
      </c>
      <c r="Q329" s="41">
        <v>960.09317</v>
      </c>
      <c r="R329" s="41">
        <v>944.62317</v>
      </c>
      <c r="S329" s="41">
        <v>863.1531699999999</v>
      </c>
      <c r="T329" s="41">
        <v>1090.2831700000002</v>
      </c>
      <c r="U329" s="41">
        <v>929.80317</v>
      </c>
      <c r="V329" s="41">
        <v>894.23317</v>
      </c>
      <c r="W329" s="41">
        <v>861.35317</v>
      </c>
      <c r="X329" s="41">
        <v>861.97317</v>
      </c>
      <c r="Y329" s="41">
        <v>970.49317</v>
      </c>
    </row>
    <row r="330" spans="1:25" ht="15.75" customHeight="1">
      <c r="A330" s="40">
        <f aca="true" t="shared" si="8" ref="A330:A358">A329+1</f>
        <v>44472</v>
      </c>
      <c r="B330" s="41">
        <v>872.98317</v>
      </c>
      <c r="C330" s="41">
        <v>865.20317</v>
      </c>
      <c r="D330" s="41">
        <v>865.23317</v>
      </c>
      <c r="E330" s="41">
        <v>865.25317</v>
      </c>
      <c r="F330" s="41">
        <v>865.23317</v>
      </c>
      <c r="G330" s="41">
        <v>867.37317</v>
      </c>
      <c r="H330" s="41">
        <v>864.44317</v>
      </c>
      <c r="I330" s="41">
        <v>933.82317</v>
      </c>
      <c r="J330" s="41">
        <v>913.95317</v>
      </c>
      <c r="K330" s="41">
        <v>1003.4031699999999</v>
      </c>
      <c r="L330" s="41">
        <v>1029.09317</v>
      </c>
      <c r="M330" s="41">
        <v>1039.7431700000002</v>
      </c>
      <c r="N330" s="41">
        <v>1047.08317</v>
      </c>
      <c r="O330" s="41">
        <v>1057.7831700000002</v>
      </c>
      <c r="P330" s="41">
        <v>1014.33317</v>
      </c>
      <c r="Q330" s="41">
        <v>1033.66317</v>
      </c>
      <c r="R330" s="41">
        <v>1050.85317</v>
      </c>
      <c r="S330" s="41">
        <v>1031.85317</v>
      </c>
      <c r="T330" s="41">
        <v>1168.2331700000002</v>
      </c>
      <c r="U330" s="41">
        <v>1069.63317</v>
      </c>
      <c r="V330" s="41">
        <v>1034.44317</v>
      </c>
      <c r="W330" s="41">
        <v>998.85317</v>
      </c>
      <c r="X330" s="41">
        <v>872.6531699999999</v>
      </c>
      <c r="Y330" s="41">
        <v>957.97317</v>
      </c>
    </row>
    <row r="331" spans="1:25" ht="15.75" customHeight="1">
      <c r="A331" s="40">
        <f t="shared" si="8"/>
        <v>44473</v>
      </c>
      <c r="B331" s="41">
        <v>871.80317</v>
      </c>
      <c r="C331" s="41">
        <v>865.13317</v>
      </c>
      <c r="D331" s="41">
        <v>865.24317</v>
      </c>
      <c r="E331" s="41">
        <v>865.20317</v>
      </c>
      <c r="F331" s="41">
        <v>865.10317</v>
      </c>
      <c r="G331" s="41">
        <v>867.26317</v>
      </c>
      <c r="H331" s="41">
        <v>863.76317</v>
      </c>
      <c r="I331" s="41">
        <v>968.74317</v>
      </c>
      <c r="J331" s="41">
        <v>943.30317</v>
      </c>
      <c r="K331" s="41">
        <v>994.16317</v>
      </c>
      <c r="L331" s="41">
        <v>1020.75317</v>
      </c>
      <c r="M331" s="41">
        <v>1028.62317</v>
      </c>
      <c r="N331" s="41">
        <v>1018.26317</v>
      </c>
      <c r="O331" s="41">
        <v>1028.7831700000002</v>
      </c>
      <c r="P331" s="41">
        <v>1001.61317</v>
      </c>
      <c r="Q331" s="41">
        <v>1006.31317</v>
      </c>
      <c r="R331" s="41">
        <v>1025.43317</v>
      </c>
      <c r="S331" s="41">
        <v>1003.28317</v>
      </c>
      <c r="T331" s="41">
        <v>1100.95317</v>
      </c>
      <c r="U331" s="41">
        <v>1023.13317</v>
      </c>
      <c r="V331" s="41">
        <v>1007.04317</v>
      </c>
      <c r="W331" s="41">
        <v>974.51317</v>
      </c>
      <c r="X331" s="41">
        <v>873.10317</v>
      </c>
      <c r="Y331" s="41">
        <v>933.95317</v>
      </c>
    </row>
    <row r="332" spans="1:25" ht="15.75" customHeight="1">
      <c r="A332" s="40">
        <f t="shared" si="8"/>
        <v>44474</v>
      </c>
      <c r="B332" s="41">
        <v>869.30317</v>
      </c>
      <c r="C332" s="41">
        <v>865.45317</v>
      </c>
      <c r="D332" s="41">
        <v>865.42317</v>
      </c>
      <c r="E332" s="41">
        <v>865.3931699999999</v>
      </c>
      <c r="F332" s="41">
        <v>865.37317</v>
      </c>
      <c r="G332" s="41">
        <v>867.63317</v>
      </c>
      <c r="H332" s="41">
        <v>864.82317</v>
      </c>
      <c r="I332" s="41">
        <v>974.61317</v>
      </c>
      <c r="J332" s="41">
        <v>944.24317</v>
      </c>
      <c r="K332" s="41">
        <v>1000.24317</v>
      </c>
      <c r="L332" s="41">
        <v>1022.94317</v>
      </c>
      <c r="M332" s="41">
        <v>1031.5531700000001</v>
      </c>
      <c r="N332" s="41">
        <v>1039.4931700000002</v>
      </c>
      <c r="O332" s="41">
        <v>1029.40317</v>
      </c>
      <c r="P332" s="41">
        <v>1004.95317</v>
      </c>
      <c r="Q332" s="41">
        <v>1006.68317</v>
      </c>
      <c r="R332" s="41">
        <v>1017.18317</v>
      </c>
      <c r="S332" s="41">
        <v>996.42317</v>
      </c>
      <c r="T332" s="41">
        <v>1098.5231700000002</v>
      </c>
      <c r="U332" s="41">
        <v>1021.69317</v>
      </c>
      <c r="V332" s="41">
        <v>997.49317</v>
      </c>
      <c r="W332" s="41">
        <v>963.50317</v>
      </c>
      <c r="X332" s="41">
        <v>867.93317</v>
      </c>
      <c r="Y332" s="41">
        <v>925.17317</v>
      </c>
    </row>
    <row r="333" spans="1:25" ht="15.75" customHeight="1">
      <c r="A333" s="40">
        <f t="shared" si="8"/>
        <v>44475</v>
      </c>
      <c r="B333" s="41">
        <v>877.97317</v>
      </c>
      <c r="C333" s="41">
        <v>867.92317</v>
      </c>
      <c r="D333" s="41">
        <v>865.81317</v>
      </c>
      <c r="E333" s="41">
        <v>864.6431699999999</v>
      </c>
      <c r="F333" s="41">
        <v>869.05317</v>
      </c>
      <c r="G333" s="41">
        <v>874.94317</v>
      </c>
      <c r="H333" s="41">
        <v>864.62317</v>
      </c>
      <c r="I333" s="41">
        <v>879.5231699999999</v>
      </c>
      <c r="J333" s="41">
        <v>900.34317</v>
      </c>
      <c r="K333" s="41">
        <v>982.61317</v>
      </c>
      <c r="L333" s="41">
        <v>1000.91317</v>
      </c>
      <c r="M333" s="41">
        <v>1002.58317</v>
      </c>
      <c r="N333" s="41">
        <v>1002.94317</v>
      </c>
      <c r="O333" s="41">
        <v>928.7731699999999</v>
      </c>
      <c r="P333" s="41">
        <v>922.54317</v>
      </c>
      <c r="Q333" s="41">
        <v>929.09317</v>
      </c>
      <c r="R333" s="41">
        <v>1023.11317</v>
      </c>
      <c r="S333" s="41">
        <v>1012.62317</v>
      </c>
      <c r="T333" s="41">
        <v>1100.14317</v>
      </c>
      <c r="U333" s="41">
        <v>1036.7431700000002</v>
      </c>
      <c r="V333" s="41">
        <v>1005.08317</v>
      </c>
      <c r="W333" s="41">
        <v>993.35317</v>
      </c>
      <c r="X333" s="41">
        <v>907.57317</v>
      </c>
      <c r="Y333" s="41">
        <v>895.34317</v>
      </c>
    </row>
    <row r="334" spans="1:25" ht="15.75" customHeight="1">
      <c r="A334" s="40">
        <f t="shared" si="8"/>
        <v>44476</v>
      </c>
      <c r="B334" s="41">
        <v>870.0231699999999</v>
      </c>
      <c r="C334" s="41">
        <v>864.48317</v>
      </c>
      <c r="D334" s="41">
        <v>863.71317</v>
      </c>
      <c r="E334" s="41">
        <v>860.22317</v>
      </c>
      <c r="F334" s="41">
        <v>865.08317</v>
      </c>
      <c r="G334" s="41">
        <v>868.63317</v>
      </c>
      <c r="H334" s="41">
        <v>872.04317</v>
      </c>
      <c r="I334" s="41">
        <v>897.86317</v>
      </c>
      <c r="J334" s="41">
        <v>894.88317</v>
      </c>
      <c r="K334" s="41">
        <v>909.95317</v>
      </c>
      <c r="L334" s="41">
        <v>914.91317</v>
      </c>
      <c r="M334" s="41">
        <v>912.50317</v>
      </c>
      <c r="N334" s="41">
        <v>907.98317</v>
      </c>
      <c r="O334" s="41">
        <v>901.07317</v>
      </c>
      <c r="P334" s="41">
        <v>905.04317</v>
      </c>
      <c r="Q334" s="41">
        <v>909.07317</v>
      </c>
      <c r="R334" s="41">
        <v>915.49317</v>
      </c>
      <c r="S334" s="41">
        <v>914.21317</v>
      </c>
      <c r="T334" s="41">
        <v>1090.4931700000002</v>
      </c>
      <c r="U334" s="41">
        <v>1015.43317</v>
      </c>
      <c r="V334" s="41">
        <v>903.78317</v>
      </c>
      <c r="W334" s="41">
        <v>892.53317</v>
      </c>
      <c r="X334" s="41">
        <v>872.5231699999999</v>
      </c>
      <c r="Y334" s="41">
        <v>879.0231699999999</v>
      </c>
    </row>
    <row r="335" spans="1:25" ht="15.75" customHeight="1">
      <c r="A335" s="40">
        <f t="shared" si="8"/>
        <v>44477</v>
      </c>
      <c r="B335" s="41">
        <v>872.38317</v>
      </c>
      <c r="C335" s="41">
        <v>866.00317</v>
      </c>
      <c r="D335" s="41">
        <v>864.80317</v>
      </c>
      <c r="E335" s="41">
        <v>862.19317</v>
      </c>
      <c r="F335" s="41">
        <v>866.61317</v>
      </c>
      <c r="G335" s="41">
        <v>879.31317</v>
      </c>
      <c r="H335" s="41">
        <v>892.59317</v>
      </c>
      <c r="I335" s="41">
        <v>976.12317</v>
      </c>
      <c r="J335" s="41">
        <v>960.31317</v>
      </c>
      <c r="K335" s="41">
        <v>982.09317</v>
      </c>
      <c r="L335" s="41">
        <v>1000.76317</v>
      </c>
      <c r="M335" s="41">
        <v>1002.59317</v>
      </c>
      <c r="N335" s="41">
        <v>1002.4031699999999</v>
      </c>
      <c r="O335" s="41">
        <v>1010.32317</v>
      </c>
      <c r="P335" s="41">
        <v>992.32317</v>
      </c>
      <c r="Q335" s="41">
        <v>996.13317</v>
      </c>
      <c r="R335" s="41">
        <v>1002.87317</v>
      </c>
      <c r="S335" s="41">
        <v>1043.0431700000001</v>
      </c>
      <c r="T335" s="41">
        <v>1109.2531700000002</v>
      </c>
      <c r="U335" s="41">
        <v>1021.46317</v>
      </c>
      <c r="V335" s="41">
        <v>996.68317</v>
      </c>
      <c r="W335" s="41">
        <v>975.47317</v>
      </c>
      <c r="X335" s="41">
        <v>907.30317</v>
      </c>
      <c r="Y335" s="41">
        <v>921.99317</v>
      </c>
    </row>
    <row r="336" spans="1:25" ht="15.75" customHeight="1">
      <c r="A336" s="40">
        <f t="shared" si="8"/>
        <v>44478</v>
      </c>
      <c r="B336" s="41">
        <v>897.50317</v>
      </c>
      <c r="C336" s="41">
        <v>877.34317</v>
      </c>
      <c r="D336" s="41">
        <v>870.49317</v>
      </c>
      <c r="E336" s="41">
        <v>876.56317</v>
      </c>
      <c r="F336" s="41">
        <v>875.34317</v>
      </c>
      <c r="G336" s="41">
        <v>892.00317</v>
      </c>
      <c r="H336" s="41">
        <v>889.85317</v>
      </c>
      <c r="I336" s="41">
        <v>913.36317</v>
      </c>
      <c r="J336" s="41">
        <v>918.79317</v>
      </c>
      <c r="K336" s="41">
        <v>950.36317</v>
      </c>
      <c r="L336" s="41">
        <v>961.58317</v>
      </c>
      <c r="M336" s="41">
        <v>961.66317</v>
      </c>
      <c r="N336" s="41">
        <v>955.00317</v>
      </c>
      <c r="O336" s="41">
        <v>937.48317</v>
      </c>
      <c r="P336" s="41">
        <v>937.61317</v>
      </c>
      <c r="Q336" s="41">
        <v>944.7731699999999</v>
      </c>
      <c r="R336" s="41">
        <v>958.6531699999999</v>
      </c>
      <c r="S336" s="41">
        <v>1062.5031700000002</v>
      </c>
      <c r="T336" s="41">
        <v>1115.18317</v>
      </c>
      <c r="U336" s="41">
        <v>1043.0431700000001</v>
      </c>
      <c r="V336" s="41">
        <v>929.12317</v>
      </c>
      <c r="W336" s="41">
        <v>919.00317</v>
      </c>
      <c r="X336" s="41">
        <v>886.73317</v>
      </c>
      <c r="Y336" s="41">
        <v>927.01317</v>
      </c>
    </row>
    <row r="337" spans="1:25" ht="15.75" customHeight="1">
      <c r="A337" s="40">
        <f t="shared" si="8"/>
        <v>44479</v>
      </c>
      <c r="B337" s="41">
        <v>914.18317</v>
      </c>
      <c r="C337" s="41">
        <v>877.60317</v>
      </c>
      <c r="D337" s="41">
        <v>869.1531699999999</v>
      </c>
      <c r="E337" s="41">
        <v>874.1531699999999</v>
      </c>
      <c r="F337" s="41">
        <v>875.6431699999999</v>
      </c>
      <c r="G337" s="41">
        <v>896.67317</v>
      </c>
      <c r="H337" s="41">
        <v>885.50317</v>
      </c>
      <c r="I337" s="41">
        <v>965.26317</v>
      </c>
      <c r="J337" s="41">
        <v>948.56317</v>
      </c>
      <c r="K337" s="41">
        <v>1015.24317</v>
      </c>
      <c r="L337" s="41">
        <v>1046.68317</v>
      </c>
      <c r="M337" s="41">
        <v>1036.70317</v>
      </c>
      <c r="N337" s="41">
        <v>1029.38317</v>
      </c>
      <c r="O337" s="41">
        <v>1002.94317</v>
      </c>
      <c r="P337" s="41">
        <v>1016.63317</v>
      </c>
      <c r="Q337" s="41">
        <v>1030.22317</v>
      </c>
      <c r="R337" s="41">
        <v>1041.92317</v>
      </c>
      <c r="S337" s="41">
        <v>1041.38317</v>
      </c>
      <c r="T337" s="41">
        <v>1137.42317</v>
      </c>
      <c r="U337" s="41">
        <v>1054.9831700000002</v>
      </c>
      <c r="V337" s="41">
        <v>1035.34317</v>
      </c>
      <c r="W337" s="41">
        <v>980.35317</v>
      </c>
      <c r="X337" s="41">
        <v>884.28317</v>
      </c>
      <c r="Y337" s="41">
        <v>954.61317</v>
      </c>
    </row>
    <row r="338" spans="1:25" ht="15.75" customHeight="1">
      <c r="A338" s="40">
        <f t="shared" si="8"/>
        <v>44480</v>
      </c>
      <c r="B338" s="41">
        <v>927.44317</v>
      </c>
      <c r="C338" s="41">
        <v>883.66317</v>
      </c>
      <c r="D338" s="41">
        <v>871.1431699999999</v>
      </c>
      <c r="E338" s="41">
        <v>881.08317</v>
      </c>
      <c r="F338" s="41">
        <v>880.55317</v>
      </c>
      <c r="G338" s="41">
        <v>917.94317</v>
      </c>
      <c r="H338" s="41">
        <v>910.80317</v>
      </c>
      <c r="I338" s="41">
        <v>1056.69317</v>
      </c>
      <c r="J338" s="41">
        <v>1022.5231699999999</v>
      </c>
      <c r="K338" s="41">
        <v>1081.88317</v>
      </c>
      <c r="L338" s="41">
        <v>1116.5631700000001</v>
      </c>
      <c r="M338" s="41">
        <v>1110.0131700000002</v>
      </c>
      <c r="N338" s="41">
        <v>1096.8131700000001</v>
      </c>
      <c r="O338" s="41">
        <v>1059.95317</v>
      </c>
      <c r="P338" s="41">
        <v>1080.0331700000002</v>
      </c>
      <c r="Q338" s="41">
        <v>1098.7931700000001</v>
      </c>
      <c r="R338" s="41">
        <v>1115.39317</v>
      </c>
      <c r="S338" s="41">
        <v>1082.3031700000001</v>
      </c>
      <c r="T338" s="41">
        <v>1189.12317</v>
      </c>
      <c r="U338" s="41">
        <v>1087.2931700000001</v>
      </c>
      <c r="V338" s="41">
        <v>1044.46317</v>
      </c>
      <c r="W338" s="41">
        <v>990.1431699999999</v>
      </c>
      <c r="X338" s="41">
        <v>891.19317</v>
      </c>
      <c r="Y338" s="41">
        <v>981.05317</v>
      </c>
    </row>
    <row r="339" spans="1:25" ht="15.75" customHeight="1">
      <c r="A339" s="40">
        <f t="shared" si="8"/>
        <v>44481</v>
      </c>
      <c r="B339" s="41">
        <v>939.13317</v>
      </c>
      <c r="C339" s="41">
        <v>887.70317</v>
      </c>
      <c r="D339" s="41">
        <v>872.36317</v>
      </c>
      <c r="E339" s="41">
        <v>884.66317</v>
      </c>
      <c r="F339" s="41">
        <v>883.98317</v>
      </c>
      <c r="G339" s="41">
        <v>929.55317</v>
      </c>
      <c r="H339" s="41">
        <v>918.63317</v>
      </c>
      <c r="I339" s="41">
        <v>1058.8031700000001</v>
      </c>
      <c r="J339" s="41">
        <v>1028.39317</v>
      </c>
      <c r="K339" s="41">
        <v>1088.14317</v>
      </c>
      <c r="L339" s="41">
        <v>1106.15317</v>
      </c>
      <c r="M339" s="41">
        <v>1110.2331700000002</v>
      </c>
      <c r="N339" s="41">
        <v>1087.64317</v>
      </c>
      <c r="O339" s="41">
        <v>1053.0531700000001</v>
      </c>
      <c r="P339" s="41">
        <v>1072.0631700000001</v>
      </c>
      <c r="Q339" s="41">
        <v>1090.0231700000002</v>
      </c>
      <c r="R339" s="41">
        <v>1106.37317</v>
      </c>
      <c r="S339" s="41">
        <v>1079.94317</v>
      </c>
      <c r="T339" s="41">
        <v>1157.5031700000002</v>
      </c>
      <c r="U339" s="41">
        <v>1065.7631700000002</v>
      </c>
      <c r="V339" s="41">
        <v>1041.19317</v>
      </c>
      <c r="W339" s="41">
        <v>982.84317</v>
      </c>
      <c r="X339" s="41">
        <v>887.61317</v>
      </c>
      <c r="Y339" s="41">
        <v>956.80317</v>
      </c>
    </row>
    <row r="340" spans="1:25" ht="15.75" customHeight="1">
      <c r="A340" s="40">
        <f t="shared" si="8"/>
        <v>44482</v>
      </c>
      <c r="B340" s="41">
        <v>923.91317</v>
      </c>
      <c r="C340" s="41">
        <v>874.04317</v>
      </c>
      <c r="D340" s="41">
        <v>865.32317</v>
      </c>
      <c r="E340" s="41">
        <v>872.8931699999999</v>
      </c>
      <c r="F340" s="41">
        <v>873.33317</v>
      </c>
      <c r="G340" s="41">
        <v>902.96317</v>
      </c>
      <c r="H340" s="41">
        <v>864.61317</v>
      </c>
      <c r="I340" s="41">
        <v>864.79317</v>
      </c>
      <c r="J340" s="41">
        <v>872.92317</v>
      </c>
      <c r="K340" s="41">
        <v>873.19317</v>
      </c>
      <c r="L340" s="41">
        <v>873.55317</v>
      </c>
      <c r="M340" s="41">
        <v>947.68317</v>
      </c>
      <c r="N340" s="41">
        <v>971.13317</v>
      </c>
      <c r="O340" s="41">
        <v>991.80317</v>
      </c>
      <c r="P340" s="41">
        <v>945.42317</v>
      </c>
      <c r="Q340" s="41">
        <v>966.1431699999999</v>
      </c>
      <c r="R340" s="41">
        <v>980.87317</v>
      </c>
      <c r="S340" s="41">
        <v>1040.15317</v>
      </c>
      <c r="T340" s="41">
        <v>1125.44317</v>
      </c>
      <c r="U340" s="41">
        <v>997.12317</v>
      </c>
      <c r="V340" s="41">
        <v>996.86317</v>
      </c>
      <c r="W340" s="41">
        <v>973.99317</v>
      </c>
      <c r="X340" s="41">
        <v>896.42317</v>
      </c>
      <c r="Y340" s="41">
        <v>988.91317</v>
      </c>
    </row>
    <row r="341" spans="1:25" ht="15.75" customHeight="1">
      <c r="A341" s="40">
        <f t="shared" si="8"/>
        <v>44483</v>
      </c>
      <c r="B341" s="41">
        <v>911.43317</v>
      </c>
      <c r="C341" s="41">
        <v>867.1531699999999</v>
      </c>
      <c r="D341" s="41">
        <v>865.51317</v>
      </c>
      <c r="E341" s="41">
        <v>868.05317</v>
      </c>
      <c r="F341" s="41">
        <v>867.91317</v>
      </c>
      <c r="G341" s="41">
        <v>892.88317</v>
      </c>
      <c r="H341" s="41">
        <v>864.54317</v>
      </c>
      <c r="I341" s="41">
        <v>864.59317</v>
      </c>
      <c r="J341" s="41">
        <v>864.86317</v>
      </c>
      <c r="K341" s="41">
        <v>864.80317</v>
      </c>
      <c r="L341" s="41">
        <v>864.81317</v>
      </c>
      <c r="M341" s="41">
        <v>940.1531699999999</v>
      </c>
      <c r="N341" s="41">
        <v>968.30317</v>
      </c>
      <c r="O341" s="41">
        <v>987.99317</v>
      </c>
      <c r="P341" s="41">
        <v>940.41317</v>
      </c>
      <c r="Q341" s="41">
        <v>960.72317</v>
      </c>
      <c r="R341" s="41">
        <v>980.5231699999999</v>
      </c>
      <c r="S341" s="41">
        <v>1040.2831700000002</v>
      </c>
      <c r="T341" s="41">
        <v>1138.10317</v>
      </c>
      <c r="U341" s="41">
        <v>988.05317</v>
      </c>
      <c r="V341" s="41">
        <v>982.6531699999999</v>
      </c>
      <c r="W341" s="41">
        <v>964.16317</v>
      </c>
      <c r="X341" s="41">
        <v>876.70317</v>
      </c>
      <c r="Y341" s="41">
        <v>985.67317</v>
      </c>
    </row>
    <row r="342" spans="1:25" ht="15.75" customHeight="1">
      <c r="A342" s="40">
        <f t="shared" si="8"/>
        <v>44484</v>
      </c>
      <c r="B342" s="41">
        <v>893.37317</v>
      </c>
      <c r="C342" s="41">
        <v>865.50317</v>
      </c>
      <c r="D342" s="41">
        <v>865.54317</v>
      </c>
      <c r="E342" s="41">
        <v>865.54317</v>
      </c>
      <c r="F342" s="41">
        <v>865.48317</v>
      </c>
      <c r="G342" s="41">
        <v>892.59317</v>
      </c>
      <c r="H342" s="41">
        <v>864.59317</v>
      </c>
      <c r="I342" s="41">
        <v>1037.37317</v>
      </c>
      <c r="J342" s="41">
        <v>992.13317</v>
      </c>
      <c r="K342" s="41">
        <v>1018.92317</v>
      </c>
      <c r="L342" s="41">
        <v>1022.78317</v>
      </c>
      <c r="M342" s="41">
        <v>926.75317</v>
      </c>
      <c r="N342" s="41">
        <v>864.88317</v>
      </c>
      <c r="O342" s="41">
        <v>864.8931699999999</v>
      </c>
      <c r="P342" s="41">
        <v>864.93317</v>
      </c>
      <c r="Q342" s="41">
        <v>883.35317</v>
      </c>
      <c r="R342" s="41">
        <v>906.3931699999999</v>
      </c>
      <c r="S342" s="41">
        <v>1031.43317</v>
      </c>
      <c r="T342" s="41">
        <v>1169.90317</v>
      </c>
      <c r="U342" s="41">
        <v>1037.84317</v>
      </c>
      <c r="V342" s="41">
        <v>974.95317</v>
      </c>
      <c r="W342" s="41">
        <v>943.34317</v>
      </c>
      <c r="X342" s="41">
        <v>864.21317</v>
      </c>
      <c r="Y342" s="41">
        <v>1028.95317</v>
      </c>
    </row>
    <row r="343" spans="1:25" ht="15.75" customHeight="1">
      <c r="A343" s="40">
        <f t="shared" si="8"/>
        <v>44485</v>
      </c>
      <c r="B343" s="41">
        <v>933.95317</v>
      </c>
      <c r="C343" s="41">
        <v>880.79317</v>
      </c>
      <c r="D343" s="41">
        <v>867.03317</v>
      </c>
      <c r="E343" s="41">
        <v>878.75317</v>
      </c>
      <c r="F343" s="41">
        <v>880.41317</v>
      </c>
      <c r="G343" s="41">
        <v>904.45317</v>
      </c>
      <c r="H343" s="41">
        <v>864.8931699999999</v>
      </c>
      <c r="I343" s="41">
        <v>888.0231699999999</v>
      </c>
      <c r="J343" s="41">
        <v>897.98317</v>
      </c>
      <c r="K343" s="41">
        <v>903.85317</v>
      </c>
      <c r="L343" s="41">
        <v>976.87317</v>
      </c>
      <c r="M343" s="41">
        <v>952.30317</v>
      </c>
      <c r="N343" s="41">
        <v>868.08317</v>
      </c>
      <c r="O343" s="41">
        <v>865.12317</v>
      </c>
      <c r="P343" s="41">
        <v>879.07317</v>
      </c>
      <c r="Q343" s="41">
        <v>900.07317</v>
      </c>
      <c r="R343" s="41">
        <v>917.37317</v>
      </c>
      <c r="S343" s="41">
        <v>1059.0031700000002</v>
      </c>
      <c r="T343" s="41">
        <v>1198.2731700000002</v>
      </c>
      <c r="U343" s="41">
        <v>1082.36317</v>
      </c>
      <c r="V343" s="41">
        <v>1013.55317</v>
      </c>
      <c r="W343" s="41">
        <v>985.6431699999999</v>
      </c>
      <c r="X343" s="41">
        <v>881.50317</v>
      </c>
      <c r="Y343" s="41">
        <v>986.6531699999999</v>
      </c>
    </row>
    <row r="344" spans="1:25" ht="15.75">
      <c r="A344" s="40">
        <f t="shared" si="8"/>
        <v>44486</v>
      </c>
      <c r="B344" s="41">
        <v>880.41317</v>
      </c>
      <c r="C344" s="41">
        <v>865.53317</v>
      </c>
      <c r="D344" s="41">
        <v>865.57317</v>
      </c>
      <c r="E344" s="41">
        <v>865.59317</v>
      </c>
      <c r="F344" s="41">
        <v>865.55317</v>
      </c>
      <c r="G344" s="41">
        <v>878.26317</v>
      </c>
      <c r="H344" s="41">
        <v>865.00317</v>
      </c>
      <c r="I344" s="41">
        <v>889.16317</v>
      </c>
      <c r="J344" s="41">
        <v>864.99317</v>
      </c>
      <c r="K344" s="41">
        <v>864.84317</v>
      </c>
      <c r="L344" s="41">
        <v>864.82317</v>
      </c>
      <c r="M344" s="41">
        <v>864.84317</v>
      </c>
      <c r="N344" s="41">
        <v>864.95317</v>
      </c>
      <c r="O344" s="41">
        <v>864.99317</v>
      </c>
      <c r="P344" s="41">
        <v>864.96317</v>
      </c>
      <c r="Q344" s="41">
        <v>865.01317</v>
      </c>
      <c r="R344" s="41">
        <v>864.92317</v>
      </c>
      <c r="S344" s="41">
        <v>939.46317</v>
      </c>
      <c r="T344" s="41">
        <v>1088.15317</v>
      </c>
      <c r="U344" s="41">
        <v>928.75317</v>
      </c>
      <c r="V344" s="41">
        <v>902.34317</v>
      </c>
      <c r="W344" s="41">
        <v>866.0231699999999</v>
      </c>
      <c r="X344" s="41">
        <v>864.33317</v>
      </c>
      <c r="Y344" s="41">
        <v>944.03317</v>
      </c>
    </row>
    <row r="345" spans="1:25" ht="15.75">
      <c r="A345" s="40">
        <f t="shared" si="8"/>
        <v>44487</v>
      </c>
      <c r="B345" s="41">
        <v>928.25317</v>
      </c>
      <c r="C345" s="41">
        <v>876.85317</v>
      </c>
      <c r="D345" s="41">
        <v>865.51317</v>
      </c>
      <c r="E345" s="41">
        <v>873.03317</v>
      </c>
      <c r="F345" s="41">
        <v>874.50317</v>
      </c>
      <c r="G345" s="41">
        <v>919.32317</v>
      </c>
      <c r="H345" s="41">
        <v>900.45317</v>
      </c>
      <c r="I345" s="41">
        <v>1067.95317</v>
      </c>
      <c r="J345" s="41">
        <v>1002.80317</v>
      </c>
      <c r="K345" s="41">
        <v>1027.3031700000001</v>
      </c>
      <c r="L345" s="41">
        <v>994.55317</v>
      </c>
      <c r="M345" s="41">
        <v>895.12317</v>
      </c>
      <c r="N345" s="41">
        <v>890.85317</v>
      </c>
      <c r="O345" s="41">
        <v>955.67317</v>
      </c>
      <c r="P345" s="41">
        <v>992.33317</v>
      </c>
      <c r="Q345" s="41">
        <v>998.19317</v>
      </c>
      <c r="R345" s="41">
        <v>1010.98317</v>
      </c>
      <c r="S345" s="41">
        <v>1025.37317</v>
      </c>
      <c r="T345" s="41">
        <v>1200.16317</v>
      </c>
      <c r="U345" s="41">
        <v>1083.2531700000002</v>
      </c>
      <c r="V345" s="41">
        <v>1029.85317</v>
      </c>
      <c r="W345" s="41">
        <v>1000.32317</v>
      </c>
      <c r="X345" s="41">
        <v>883.71317</v>
      </c>
      <c r="Y345" s="41">
        <v>1000.51317</v>
      </c>
    </row>
    <row r="346" spans="1:25" ht="15.75">
      <c r="A346" s="40">
        <f t="shared" si="8"/>
        <v>44488</v>
      </c>
      <c r="B346" s="41">
        <v>933.36317</v>
      </c>
      <c r="C346" s="41">
        <v>878.16317</v>
      </c>
      <c r="D346" s="41">
        <v>865.18317</v>
      </c>
      <c r="E346" s="41">
        <v>874.26317</v>
      </c>
      <c r="F346" s="41">
        <v>874.95317</v>
      </c>
      <c r="G346" s="41">
        <v>914.21317</v>
      </c>
      <c r="H346" s="41">
        <v>887.79317</v>
      </c>
      <c r="I346" s="41">
        <v>1048.96317</v>
      </c>
      <c r="J346" s="41">
        <v>999.54317</v>
      </c>
      <c r="K346" s="41">
        <v>1011.83317</v>
      </c>
      <c r="L346" s="41">
        <v>981.6531699999999</v>
      </c>
      <c r="M346" s="41">
        <v>890.92317</v>
      </c>
      <c r="N346" s="41">
        <v>885.2731699999999</v>
      </c>
      <c r="O346" s="41">
        <v>949.80317</v>
      </c>
      <c r="P346" s="41">
        <v>984.60317</v>
      </c>
      <c r="Q346" s="41">
        <v>990.23317</v>
      </c>
      <c r="R346" s="41">
        <v>1003.73317</v>
      </c>
      <c r="S346" s="41">
        <v>1022.49317</v>
      </c>
      <c r="T346" s="41">
        <v>1198.95317</v>
      </c>
      <c r="U346" s="41">
        <v>1079.5631700000001</v>
      </c>
      <c r="V346" s="41">
        <v>1015.69317</v>
      </c>
      <c r="W346" s="41">
        <v>992.01317</v>
      </c>
      <c r="X346" s="41">
        <v>881.59317</v>
      </c>
      <c r="Y346" s="41">
        <v>983.79317</v>
      </c>
    </row>
    <row r="347" spans="1:25" ht="15.75">
      <c r="A347" s="40">
        <f t="shared" si="8"/>
        <v>44489</v>
      </c>
      <c r="B347" s="41">
        <v>936.79317</v>
      </c>
      <c r="C347" s="41">
        <v>883.99317</v>
      </c>
      <c r="D347" s="41">
        <v>871.04317</v>
      </c>
      <c r="E347" s="41">
        <v>879.98317</v>
      </c>
      <c r="F347" s="41">
        <v>880.46317</v>
      </c>
      <c r="G347" s="41">
        <v>911.41317</v>
      </c>
      <c r="H347" s="41">
        <v>908.42317</v>
      </c>
      <c r="I347" s="41">
        <v>1032.13317</v>
      </c>
      <c r="J347" s="41">
        <v>1009.82317</v>
      </c>
      <c r="K347" s="41">
        <v>1070.7331700000002</v>
      </c>
      <c r="L347" s="41">
        <v>1099.64317</v>
      </c>
      <c r="M347" s="41">
        <v>1092.61317</v>
      </c>
      <c r="N347" s="41">
        <v>1077.89317</v>
      </c>
      <c r="O347" s="41">
        <v>1042.9831700000002</v>
      </c>
      <c r="P347" s="41">
        <v>1060.0031700000002</v>
      </c>
      <c r="Q347" s="41">
        <v>1080.35317</v>
      </c>
      <c r="R347" s="41">
        <v>1097.7631700000002</v>
      </c>
      <c r="S347" s="41">
        <v>1086.5331700000002</v>
      </c>
      <c r="T347" s="41">
        <v>1195.7631700000002</v>
      </c>
      <c r="U347" s="41">
        <v>1083.7431700000002</v>
      </c>
      <c r="V347" s="41">
        <v>1037.2631700000002</v>
      </c>
      <c r="W347" s="41">
        <v>986.33317</v>
      </c>
      <c r="X347" s="41">
        <v>896.2731699999999</v>
      </c>
      <c r="Y347" s="41">
        <v>959.26317</v>
      </c>
    </row>
    <row r="348" spans="1:25" ht="15.75">
      <c r="A348" s="40">
        <f t="shared" si="8"/>
        <v>44490</v>
      </c>
      <c r="B348" s="41">
        <v>895.61317</v>
      </c>
      <c r="C348" s="41">
        <v>865.2731699999999</v>
      </c>
      <c r="D348" s="41">
        <v>869.28317</v>
      </c>
      <c r="E348" s="41">
        <v>865.36317</v>
      </c>
      <c r="F348" s="41">
        <v>865.29317</v>
      </c>
      <c r="G348" s="41">
        <v>890.45317</v>
      </c>
      <c r="H348" s="41">
        <v>873.79317</v>
      </c>
      <c r="I348" s="41">
        <v>1042.8031700000001</v>
      </c>
      <c r="J348" s="41">
        <v>998.93317</v>
      </c>
      <c r="K348" s="41">
        <v>1032.38317</v>
      </c>
      <c r="L348" s="41">
        <v>1031.95317</v>
      </c>
      <c r="M348" s="41">
        <v>946.70317</v>
      </c>
      <c r="N348" s="41">
        <v>864.75317</v>
      </c>
      <c r="O348" s="41">
        <v>864.84317</v>
      </c>
      <c r="P348" s="41">
        <v>873.98317</v>
      </c>
      <c r="Q348" s="41">
        <v>903.71317</v>
      </c>
      <c r="R348" s="41">
        <v>921.37317</v>
      </c>
      <c r="S348" s="41">
        <v>1043.10317</v>
      </c>
      <c r="T348" s="41">
        <v>1184.84317</v>
      </c>
      <c r="U348" s="41">
        <v>1065.0331700000002</v>
      </c>
      <c r="V348" s="41">
        <v>993.41317</v>
      </c>
      <c r="W348" s="41">
        <v>962.68317</v>
      </c>
      <c r="X348" s="41">
        <v>872.12317</v>
      </c>
      <c r="Y348" s="41">
        <v>965.98317</v>
      </c>
    </row>
    <row r="349" spans="1:25" ht="15.75">
      <c r="A349" s="40">
        <f t="shared" si="8"/>
        <v>44491</v>
      </c>
      <c r="B349" s="41">
        <v>917.82317</v>
      </c>
      <c r="C349" s="41">
        <v>879.44317</v>
      </c>
      <c r="D349" s="41">
        <v>869.31317</v>
      </c>
      <c r="E349" s="41">
        <v>881.66317</v>
      </c>
      <c r="F349" s="41">
        <v>884.92317</v>
      </c>
      <c r="G349" s="41">
        <v>913.08317</v>
      </c>
      <c r="H349" s="41">
        <v>864.19317</v>
      </c>
      <c r="I349" s="41">
        <v>864.17317</v>
      </c>
      <c r="J349" s="41">
        <v>864.26317</v>
      </c>
      <c r="K349" s="41">
        <v>864.59317</v>
      </c>
      <c r="L349" s="41">
        <v>864.3931699999999</v>
      </c>
      <c r="M349" s="41">
        <v>900.37317</v>
      </c>
      <c r="N349" s="41">
        <v>957.60317</v>
      </c>
      <c r="O349" s="41">
        <v>926.92317</v>
      </c>
      <c r="P349" s="41">
        <v>878.29317</v>
      </c>
      <c r="Q349" s="41">
        <v>983.09317</v>
      </c>
      <c r="R349" s="41">
        <v>1014.34317</v>
      </c>
      <c r="S349" s="41">
        <v>1085.43317</v>
      </c>
      <c r="T349" s="41">
        <v>1122.2231700000002</v>
      </c>
      <c r="U349" s="41">
        <v>965.72317</v>
      </c>
      <c r="V349" s="41">
        <v>943.80317</v>
      </c>
      <c r="W349" s="41">
        <v>909.56317</v>
      </c>
      <c r="X349" s="41">
        <v>863.93317</v>
      </c>
      <c r="Y349" s="41">
        <v>1021.44317</v>
      </c>
    </row>
    <row r="350" spans="1:25" ht="15.75">
      <c r="A350" s="40">
        <f t="shared" si="8"/>
        <v>44492</v>
      </c>
      <c r="B350" s="41">
        <v>939.61317</v>
      </c>
      <c r="C350" s="41">
        <v>886.48317</v>
      </c>
      <c r="D350" s="41">
        <v>872.75317</v>
      </c>
      <c r="E350" s="41">
        <v>886.96317</v>
      </c>
      <c r="F350" s="41">
        <v>886.99317</v>
      </c>
      <c r="G350" s="41">
        <v>913.97317</v>
      </c>
      <c r="H350" s="41">
        <v>864.61317</v>
      </c>
      <c r="I350" s="41">
        <v>864.5231699999999</v>
      </c>
      <c r="J350" s="41">
        <v>864.86317</v>
      </c>
      <c r="K350" s="41">
        <v>864.6531699999999</v>
      </c>
      <c r="L350" s="41">
        <v>864.6531699999999</v>
      </c>
      <c r="M350" s="41">
        <v>902.50317</v>
      </c>
      <c r="N350" s="41">
        <v>955.33317</v>
      </c>
      <c r="O350" s="41">
        <v>927.92317</v>
      </c>
      <c r="P350" s="41">
        <v>883.04317</v>
      </c>
      <c r="Q350" s="41">
        <v>970.61317</v>
      </c>
      <c r="R350" s="41">
        <v>995.74317</v>
      </c>
      <c r="S350" s="41">
        <v>1084.5231700000002</v>
      </c>
      <c r="T350" s="41">
        <v>1121.5331700000002</v>
      </c>
      <c r="U350" s="41">
        <v>968.13317</v>
      </c>
      <c r="V350" s="41">
        <v>952.53317</v>
      </c>
      <c r="W350" s="41">
        <v>913.62317</v>
      </c>
      <c r="X350" s="41">
        <v>864.12317</v>
      </c>
      <c r="Y350" s="41">
        <v>963.16317</v>
      </c>
    </row>
    <row r="351" spans="1:25" ht="15.75">
      <c r="A351" s="40">
        <f t="shared" si="8"/>
        <v>44493</v>
      </c>
      <c r="B351" s="41">
        <v>906.78317</v>
      </c>
      <c r="C351" s="41">
        <v>865.1531699999999</v>
      </c>
      <c r="D351" s="41">
        <v>870.98317</v>
      </c>
      <c r="E351" s="41">
        <v>865.29317</v>
      </c>
      <c r="F351" s="41">
        <v>865.29317</v>
      </c>
      <c r="G351" s="41">
        <v>907.28317</v>
      </c>
      <c r="H351" s="41">
        <v>868.54317</v>
      </c>
      <c r="I351" s="41">
        <v>908.19317</v>
      </c>
      <c r="J351" s="41">
        <v>874.58317</v>
      </c>
      <c r="K351" s="41">
        <v>885.48317</v>
      </c>
      <c r="L351" s="41">
        <v>873.93317</v>
      </c>
      <c r="M351" s="41">
        <v>864.8931699999999</v>
      </c>
      <c r="N351" s="41">
        <v>870.1431699999999</v>
      </c>
      <c r="O351" s="41">
        <v>874.32317</v>
      </c>
      <c r="P351" s="41">
        <v>864.97317</v>
      </c>
      <c r="Q351" s="41">
        <v>892.45317</v>
      </c>
      <c r="R351" s="41">
        <v>925.99317</v>
      </c>
      <c r="S351" s="41">
        <v>1095.7731700000002</v>
      </c>
      <c r="T351" s="41">
        <v>1180.33317</v>
      </c>
      <c r="U351" s="41">
        <v>1048.13317</v>
      </c>
      <c r="V351" s="41">
        <v>992.25317</v>
      </c>
      <c r="W351" s="41">
        <v>961.84317</v>
      </c>
      <c r="X351" s="41">
        <v>873.3931699999999</v>
      </c>
      <c r="Y351" s="41">
        <v>956.7731699999999</v>
      </c>
    </row>
    <row r="352" spans="1:25" ht="15.75">
      <c r="A352" s="40">
        <f t="shared" si="8"/>
        <v>44494</v>
      </c>
      <c r="B352" s="41">
        <v>892.1531699999999</v>
      </c>
      <c r="C352" s="41">
        <v>865.21317</v>
      </c>
      <c r="D352" s="41">
        <v>869.31317</v>
      </c>
      <c r="E352" s="41">
        <v>865.29317</v>
      </c>
      <c r="F352" s="41">
        <v>865.29317</v>
      </c>
      <c r="G352" s="41">
        <v>902.84317</v>
      </c>
      <c r="H352" s="41">
        <v>896.16317</v>
      </c>
      <c r="I352" s="41">
        <v>1051.90317</v>
      </c>
      <c r="J352" s="41">
        <v>987.67317</v>
      </c>
      <c r="K352" s="41">
        <v>1035.69317</v>
      </c>
      <c r="L352" s="41">
        <v>1058.58317</v>
      </c>
      <c r="M352" s="41">
        <v>1037.7931700000001</v>
      </c>
      <c r="N352" s="41">
        <v>994.00317</v>
      </c>
      <c r="O352" s="41">
        <v>974.24317</v>
      </c>
      <c r="P352" s="41">
        <v>904.97317</v>
      </c>
      <c r="Q352" s="41">
        <v>1022.29317</v>
      </c>
      <c r="R352" s="41">
        <v>1051.40317</v>
      </c>
      <c r="S352" s="41">
        <v>1088.2831700000002</v>
      </c>
      <c r="T352" s="41">
        <v>1141.2731700000002</v>
      </c>
      <c r="U352" s="41">
        <v>998.75317</v>
      </c>
      <c r="V352" s="41">
        <v>959.9031699999999</v>
      </c>
      <c r="W352" s="41">
        <v>942.21317</v>
      </c>
      <c r="X352" s="41">
        <v>863.08317</v>
      </c>
      <c r="Y352" s="41">
        <v>977.72317</v>
      </c>
    </row>
    <row r="353" spans="1:25" ht="15.75">
      <c r="A353" s="40">
        <f t="shared" si="8"/>
        <v>44495</v>
      </c>
      <c r="B353" s="41">
        <v>913.46317</v>
      </c>
      <c r="C353" s="41">
        <v>878.95317</v>
      </c>
      <c r="D353" s="41">
        <v>872.72317</v>
      </c>
      <c r="E353" s="41">
        <v>883.6431699999999</v>
      </c>
      <c r="F353" s="41">
        <v>891.46317</v>
      </c>
      <c r="G353" s="41">
        <v>933.04317</v>
      </c>
      <c r="H353" s="41">
        <v>952.38317</v>
      </c>
      <c r="I353" s="41">
        <v>1087.86317</v>
      </c>
      <c r="J353" s="41">
        <v>1065.2931700000001</v>
      </c>
      <c r="K353" s="41">
        <v>1098.17317</v>
      </c>
      <c r="L353" s="41">
        <v>1128.18317</v>
      </c>
      <c r="M353" s="41">
        <v>1133.93317</v>
      </c>
      <c r="N353" s="41">
        <v>1135.63317</v>
      </c>
      <c r="O353" s="41">
        <v>1145.2231700000002</v>
      </c>
      <c r="P353" s="41">
        <v>1123.62317</v>
      </c>
      <c r="Q353" s="41">
        <v>1127.89317</v>
      </c>
      <c r="R353" s="41">
        <v>1143.92317</v>
      </c>
      <c r="S353" s="41">
        <v>1137.2931700000001</v>
      </c>
      <c r="T353" s="41">
        <v>1222.40317</v>
      </c>
      <c r="U353" s="41">
        <v>1113.0231700000002</v>
      </c>
      <c r="V353" s="41">
        <v>1077.21317</v>
      </c>
      <c r="W353" s="41">
        <v>1037.0631700000001</v>
      </c>
      <c r="X353" s="41">
        <v>957.73317</v>
      </c>
      <c r="Y353" s="41">
        <v>974.63317</v>
      </c>
    </row>
    <row r="354" spans="1:25" ht="15.75">
      <c r="A354" s="40">
        <f t="shared" si="8"/>
        <v>44496</v>
      </c>
      <c r="B354" s="41">
        <v>911.08317</v>
      </c>
      <c r="C354" s="41">
        <v>877.78317</v>
      </c>
      <c r="D354" s="41">
        <v>871.07317</v>
      </c>
      <c r="E354" s="41">
        <v>879.81317</v>
      </c>
      <c r="F354" s="41">
        <v>889.2731699999999</v>
      </c>
      <c r="G354" s="41">
        <v>915.84317</v>
      </c>
      <c r="H354" s="41">
        <v>937.11317</v>
      </c>
      <c r="I354" s="41">
        <v>1073.94317</v>
      </c>
      <c r="J354" s="41">
        <v>1041.46317</v>
      </c>
      <c r="K354" s="41">
        <v>1075.7731700000002</v>
      </c>
      <c r="L354" s="41">
        <v>1108.17317</v>
      </c>
      <c r="M354" s="41">
        <v>1119.5031700000002</v>
      </c>
      <c r="N354" s="41">
        <v>1111.8031700000001</v>
      </c>
      <c r="O354" s="41">
        <v>1125.5531700000001</v>
      </c>
      <c r="P354" s="41">
        <v>1096.59317</v>
      </c>
      <c r="Q354" s="41">
        <v>1100.3131700000001</v>
      </c>
      <c r="R354" s="41">
        <v>1110.14317</v>
      </c>
      <c r="S354" s="41">
        <v>1136.0731700000001</v>
      </c>
      <c r="T354" s="41">
        <v>1195.17317</v>
      </c>
      <c r="U354" s="41">
        <v>1094.46317</v>
      </c>
      <c r="V354" s="41">
        <v>1073.87317</v>
      </c>
      <c r="W354" s="41">
        <v>1037.7431700000002</v>
      </c>
      <c r="X354" s="41">
        <v>956.04317</v>
      </c>
      <c r="Y354" s="41">
        <v>983.1431699999999</v>
      </c>
    </row>
    <row r="355" spans="1:25" ht="15.75">
      <c r="A355" s="40">
        <f t="shared" si="8"/>
        <v>44497</v>
      </c>
      <c r="B355" s="41">
        <v>900.67317</v>
      </c>
      <c r="C355" s="41">
        <v>875.69317</v>
      </c>
      <c r="D355" s="41">
        <v>869.07317</v>
      </c>
      <c r="E355" s="41">
        <v>865.12317</v>
      </c>
      <c r="F355" s="41">
        <v>865.18317</v>
      </c>
      <c r="G355" s="41">
        <v>895.60317</v>
      </c>
      <c r="H355" s="41">
        <v>897.1431699999999</v>
      </c>
      <c r="I355" s="41">
        <v>1039.12317</v>
      </c>
      <c r="J355" s="41">
        <v>988.85317</v>
      </c>
      <c r="K355" s="41">
        <v>1033.5531700000001</v>
      </c>
      <c r="L355" s="41">
        <v>1097.2731700000002</v>
      </c>
      <c r="M355" s="41">
        <v>1071.2631700000002</v>
      </c>
      <c r="N355" s="41">
        <v>1021.16317</v>
      </c>
      <c r="O355" s="41">
        <v>1001.78317</v>
      </c>
      <c r="P355" s="41">
        <v>987.30317</v>
      </c>
      <c r="Q355" s="41">
        <v>1045.17317</v>
      </c>
      <c r="R355" s="41">
        <v>1085.45317</v>
      </c>
      <c r="S355" s="41">
        <v>1084.0231700000002</v>
      </c>
      <c r="T355" s="41">
        <v>1187.39317</v>
      </c>
      <c r="U355" s="41">
        <v>1069.0531700000001</v>
      </c>
      <c r="V355" s="41">
        <v>999.73317</v>
      </c>
      <c r="W355" s="41">
        <v>989.09317</v>
      </c>
      <c r="X355" s="41">
        <v>872.43317</v>
      </c>
      <c r="Y355" s="41">
        <v>984.56317</v>
      </c>
    </row>
    <row r="356" spans="1:25" ht="15.75">
      <c r="A356" s="40">
        <f t="shared" si="8"/>
        <v>44498</v>
      </c>
      <c r="B356" s="41">
        <v>898.81317</v>
      </c>
      <c r="C356" s="41">
        <v>871.26317</v>
      </c>
      <c r="D356" s="41">
        <v>865.35317</v>
      </c>
      <c r="E356" s="41">
        <v>865.26317</v>
      </c>
      <c r="F356" s="41">
        <v>865.2731699999999</v>
      </c>
      <c r="G356" s="41">
        <v>891.21317</v>
      </c>
      <c r="H356" s="41">
        <v>876.25317</v>
      </c>
      <c r="I356" s="41">
        <v>1018.85317</v>
      </c>
      <c r="J356" s="41">
        <v>980.62317</v>
      </c>
      <c r="K356" s="41">
        <v>1032.64317</v>
      </c>
      <c r="L356" s="41">
        <v>1080.7731700000002</v>
      </c>
      <c r="M356" s="41">
        <v>1056.91317</v>
      </c>
      <c r="N356" s="41">
        <v>1010.54317</v>
      </c>
      <c r="O356" s="41">
        <v>986.05317</v>
      </c>
      <c r="P356" s="41">
        <v>970.56317</v>
      </c>
      <c r="Q356" s="41">
        <v>1038.5031700000002</v>
      </c>
      <c r="R356" s="41">
        <v>1068.95317</v>
      </c>
      <c r="S356" s="41">
        <v>1072.7831700000002</v>
      </c>
      <c r="T356" s="41">
        <v>1169.65317</v>
      </c>
      <c r="U356" s="41">
        <v>1036.2431700000002</v>
      </c>
      <c r="V356" s="41">
        <v>992.41317</v>
      </c>
      <c r="W356" s="41">
        <v>955.2731699999999</v>
      </c>
      <c r="X356" s="41">
        <v>860.94317</v>
      </c>
      <c r="Y356" s="41">
        <v>978.55317</v>
      </c>
    </row>
    <row r="357" spans="1:25" ht="15.75">
      <c r="A357" s="40">
        <f t="shared" si="8"/>
        <v>44499</v>
      </c>
      <c r="B357" s="41">
        <v>950.74707</v>
      </c>
      <c r="C357" s="41">
        <v>926.6570700000001</v>
      </c>
      <c r="D357" s="41">
        <v>903.60707</v>
      </c>
      <c r="E357" s="41">
        <v>889.50707</v>
      </c>
      <c r="F357" s="41">
        <v>887.61707</v>
      </c>
      <c r="G357" s="41">
        <v>923.54707</v>
      </c>
      <c r="H357" s="41">
        <v>904.98707</v>
      </c>
      <c r="I357" s="41">
        <v>953.49707</v>
      </c>
      <c r="J357" s="41">
        <v>950.23707</v>
      </c>
      <c r="K357" s="41">
        <v>946.40707</v>
      </c>
      <c r="L357" s="41">
        <v>967.13707</v>
      </c>
      <c r="M357" s="41">
        <v>975.54707</v>
      </c>
      <c r="N357" s="41">
        <v>987.37707</v>
      </c>
      <c r="O357" s="41">
        <v>974.9670699999999</v>
      </c>
      <c r="P357" s="41">
        <v>942.65707</v>
      </c>
      <c r="Q357" s="41">
        <v>992.05707</v>
      </c>
      <c r="R357" s="41">
        <v>1021.43707</v>
      </c>
      <c r="S357" s="41">
        <v>1143.63707</v>
      </c>
      <c r="T357" s="41">
        <v>1220.15707</v>
      </c>
      <c r="U357" s="41">
        <v>1108.59707</v>
      </c>
      <c r="V357" s="41">
        <v>1052.98707</v>
      </c>
      <c r="W357" s="41">
        <v>1033.5070699999999</v>
      </c>
      <c r="X357" s="41">
        <v>920.7170699999999</v>
      </c>
      <c r="Y357" s="41">
        <v>991.66707</v>
      </c>
    </row>
    <row r="358" spans="1:25" ht="15.75">
      <c r="A358" s="40">
        <f t="shared" si="8"/>
        <v>44500</v>
      </c>
      <c r="B358" s="46">
        <v>892.77707</v>
      </c>
      <c r="C358" s="46">
        <v>871.16707</v>
      </c>
      <c r="D358" s="46">
        <v>861.73707</v>
      </c>
      <c r="E358" s="46">
        <v>861.77707</v>
      </c>
      <c r="F358" s="46">
        <v>879.14707</v>
      </c>
      <c r="G358" s="46">
        <v>869.40707</v>
      </c>
      <c r="H358" s="46">
        <v>922.8470699999999</v>
      </c>
      <c r="I358" s="46">
        <v>981.73707</v>
      </c>
      <c r="J358" s="46">
        <v>981.73707</v>
      </c>
      <c r="K358" s="46">
        <v>1016.42707</v>
      </c>
      <c r="L358" s="46">
        <v>1031.97707</v>
      </c>
      <c r="M358" s="46">
        <v>1051.48707</v>
      </c>
      <c r="N358" s="46">
        <v>1049.65707</v>
      </c>
      <c r="O358" s="46">
        <v>1046.38707</v>
      </c>
      <c r="P358" s="46">
        <v>1063.0370699999999</v>
      </c>
      <c r="Q358" s="46">
        <v>1064.36707</v>
      </c>
      <c r="R358" s="46">
        <v>1134.44707</v>
      </c>
      <c r="S358" s="46">
        <v>1139.31707</v>
      </c>
      <c r="T358" s="46">
        <v>1028.79707</v>
      </c>
      <c r="U358" s="46">
        <v>998.75707</v>
      </c>
      <c r="V358" s="46">
        <v>998.75707</v>
      </c>
      <c r="W358" s="46">
        <v>958.53707</v>
      </c>
      <c r="X358" s="46">
        <v>860.77707</v>
      </c>
      <c r="Y358" s="46">
        <v>956.8270699999999</v>
      </c>
    </row>
    <row r="359" spans="1:25" ht="18.75">
      <c r="A359" s="36" t="s">
        <v>73</v>
      </c>
      <c r="B359" s="37"/>
      <c r="C359" s="39" t="s">
        <v>103</v>
      </c>
      <c r="D359" s="37"/>
      <c r="E359" s="37"/>
      <c r="F359" s="37"/>
      <c r="G359" s="37"/>
      <c r="H359" s="37"/>
      <c r="I359" s="37"/>
      <c r="J359" s="37"/>
      <c r="K359" s="37"/>
      <c r="L359" s="37"/>
      <c r="M359" s="37"/>
      <c r="N359" s="37"/>
      <c r="O359" s="37"/>
      <c r="P359" s="37"/>
      <c r="R359" s="37"/>
      <c r="T359" s="37"/>
      <c r="V359" s="37"/>
      <c r="X359" s="37"/>
      <c r="Y359" s="37"/>
    </row>
    <row r="360" spans="1:25" ht="15.75" customHeight="1">
      <c r="A360" s="36" t="s">
        <v>75</v>
      </c>
      <c r="B360" s="37"/>
      <c r="C360" s="37"/>
      <c r="D360" s="37"/>
      <c r="E360" s="37"/>
      <c r="F360" s="37"/>
      <c r="G360" s="39" t="str">
        <f>G323</f>
        <v>не менее 10 мВт</v>
      </c>
      <c r="H360" s="37"/>
      <c r="I360" s="37"/>
      <c r="J360" s="37"/>
      <c r="K360" s="37"/>
      <c r="L360" s="37"/>
      <c r="M360" s="37"/>
      <c r="N360" s="37"/>
      <c r="O360" s="37"/>
      <c r="P360" s="37"/>
      <c r="Q360" s="37"/>
      <c r="R360" s="37"/>
      <c r="S360" s="37"/>
      <c r="T360" s="37"/>
      <c r="U360" s="37"/>
      <c r="V360" s="37"/>
      <c r="W360" s="37"/>
      <c r="X360" s="37"/>
      <c r="Y360" s="37"/>
    </row>
    <row r="361" spans="1:25" ht="15.75">
      <c r="A361" s="89" t="s">
        <v>77</v>
      </c>
      <c r="B361" s="92" t="s">
        <v>78</v>
      </c>
      <c r="C361" s="93"/>
      <c r="D361" s="93"/>
      <c r="E361" s="93"/>
      <c r="F361" s="93"/>
      <c r="G361" s="93"/>
      <c r="H361" s="93"/>
      <c r="I361" s="93"/>
      <c r="J361" s="93"/>
      <c r="K361" s="93"/>
      <c r="L361" s="93"/>
      <c r="M361" s="93"/>
      <c r="N361" s="93"/>
      <c r="O361" s="93"/>
      <c r="P361" s="93"/>
      <c r="Q361" s="93"/>
      <c r="R361" s="93"/>
      <c r="S361" s="93"/>
      <c r="T361" s="93"/>
      <c r="U361" s="93"/>
      <c r="V361" s="93"/>
      <c r="W361" s="93"/>
      <c r="X361" s="93"/>
      <c r="Y361" s="94"/>
    </row>
    <row r="362" spans="1:25" ht="15.75">
      <c r="A362" s="90"/>
      <c r="B362" s="95"/>
      <c r="C362" s="96"/>
      <c r="D362" s="96"/>
      <c r="E362" s="96"/>
      <c r="F362" s="96"/>
      <c r="G362" s="96"/>
      <c r="H362" s="96"/>
      <c r="I362" s="96"/>
      <c r="J362" s="96"/>
      <c r="K362" s="96"/>
      <c r="L362" s="96"/>
      <c r="M362" s="96"/>
      <c r="N362" s="96"/>
      <c r="O362" s="96"/>
      <c r="P362" s="96"/>
      <c r="Q362" s="96"/>
      <c r="R362" s="96"/>
      <c r="S362" s="96"/>
      <c r="T362" s="96"/>
      <c r="U362" s="96"/>
      <c r="V362" s="96"/>
      <c r="W362" s="96"/>
      <c r="X362" s="96"/>
      <c r="Y362" s="97"/>
    </row>
    <row r="363" spans="1:25" ht="15.75" customHeight="1">
      <c r="A363" s="90"/>
      <c r="B363" s="87" t="s">
        <v>79</v>
      </c>
      <c r="C363" s="87" t="s">
        <v>80</v>
      </c>
      <c r="D363" s="87" t="s">
        <v>81</v>
      </c>
      <c r="E363" s="87" t="s">
        <v>82</v>
      </c>
      <c r="F363" s="87" t="s">
        <v>83</v>
      </c>
      <c r="G363" s="87" t="s">
        <v>84</v>
      </c>
      <c r="H363" s="87" t="s">
        <v>85</v>
      </c>
      <c r="I363" s="87" t="s">
        <v>86</v>
      </c>
      <c r="J363" s="87" t="s">
        <v>87</v>
      </c>
      <c r="K363" s="87" t="s">
        <v>88</v>
      </c>
      <c r="L363" s="87" t="s">
        <v>89</v>
      </c>
      <c r="M363" s="87" t="s">
        <v>90</v>
      </c>
      <c r="N363" s="87" t="s">
        <v>91</v>
      </c>
      <c r="O363" s="87" t="s">
        <v>92</v>
      </c>
      <c r="P363" s="87" t="s">
        <v>93</v>
      </c>
      <c r="Q363" s="87" t="s">
        <v>94</v>
      </c>
      <c r="R363" s="87" t="s">
        <v>95</v>
      </c>
      <c r="S363" s="87" t="s">
        <v>96</v>
      </c>
      <c r="T363" s="87" t="s">
        <v>97</v>
      </c>
      <c r="U363" s="87" t="s">
        <v>98</v>
      </c>
      <c r="V363" s="87" t="s">
        <v>99</v>
      </c>
      <c r="W363" s="87" t="s">
        <v>100</v>
      </c>
      <c r="X363" s="87" t="s">
        <v>101</v>
      </c>
      <c r="Y363" s="87" t="s">
        <v>102</v>
      </c>
    </row>
    <row r="364" spans="1:25" ht="15.75">
      <c r="A364" s="91"/>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row>
    <row r="365" spans="1:25" ht="15.75">
      <c r="A365" s="40">
        <f>A328</f>
        <v>44470</v>
      </c>
      <c r="B365" s="41">
        <v>865.51975</v>
      </c>
      <c r="C365" s="41">
        <v>864.2397500000001</v>
      </c>
      <c r="D365" s="41">
        <v>863.92975</v>
      </c>
      <c r="E365" s="41">
        <v>863.81975</v>
      </c>
      <c r="F365" s="41">
        <v>863.8597500000001</v>
      </c>
      <c r="G365" s="41">
        <v>864.04975</v>
      </c>
      <c r="H365" s="41">
        <v>862.1097500000001</v>
      </c>
      <c r="I365" s="41">
        <v>918.05975</v>
      </c>
      <c r="J365" s="41">
        <v>899.26975</v>
      </c>
      <c r="K365" s="41">
        <v>932.8697500000001</v>
      </c>
      <c r="L365" s="41">
        <v>961.4797500000001</v>
      </c>
      <c r="M365" s="41">
        <v>984.3697500000001</v>
      </c>
      <c r="N365" s="41">
        <v>996.8797500000001</v>
      </c>
      <c r="O365" s="41">
        <v>985.4897500000001</v>
      </c>
      <c r="P365" s="41">
        <v>955.42975</v>
      </c>
      <c r="Q365" s="41">
        <v>948.3797500000001</v>
      </c>
      <c r="R365" s="41">
        <v>933.66975</v>
      </c>
      <c r="S365" s="41">
        <v>871.4997500000001</v>
      </c>
      <c r="T365" s="41">
        <v>1040.56975</v>
      </c>
      <c r="U365" s="41">
        <v>916.4897500000001</v>
      </c>
      <c r="V365" s="41">
        <v>895.7097500000001</v>
      </c>
      <c r="W365" s="41">
        <v>863.8497500000001</v>
      </c>
      <c r="X365" s="41">
        <v>864.04975</v>
      </c>
      <c r="Y365" s="41">
        <v>958.77975</v>
      </c>
    </row>
    <row r="366" spans="1:25" ht="15.75">
      <c r="A366" s="40">
        <f>A365+1</f>
        <v>44471</v>
      </c>
      <c r="B366" s="41">
        <v>868.42975</v>
      </c>
      <c r="C366" s="41">
        <v>865.0997500000001</v>
      </c>
      <c r="D366" s="41">
        <v>865.0997500000001</v>
      </c>
      <c r="E366" s="41">
        <v>865.1197500000001</v>
      </c>
      <c r="F366" s="41">
        <v>865.06975</v>
      </c>
      <c r="G366" s="41">
        <v>864.9997500000001</v>
      </c>
      <c r="H366" s="41">
        <v>864.17975</v>
      </c>
      <c r="I366" s="41">
        <v>941.4797500000001</v>
      </c>
      <c r="J366" s="41">
        <v>902.8597500000001</v>
      </c>
      <c r="K366" s="41">
        <v>953.44975</v>
      </c>
      <c r="L366" s="41">
        <v>998.4997500000001</v>
      </c>
      <c r="M366" s="41">
        <v>1023.63975</v>
      </c>
      <c r="N366" s="41">
        <v>1030.2497500000002</v>
      </c>
      <c r="O366" s="41">
        <v>1019.50975</v>
      </c>
      <c r="P366" s="41">
        <v>976.65975</v>
      </c>
      <c r="Q366" s="41">
        <v>960.13975</v>
      </c>
      <c r="R366" s="41">
        <v>944.66975</v>
      </c>
      <c r="S366" s="41">
        <v>863.19975</v>
      </c>
      <c r="T366" s="41">
        <v>1090.32975</v>
      </c>
      <c r="U366" s="41">
        <v>929.8497500000001</v>
      </c>
      <c r="V366" s="41">
        <v>868.42975</v>
      </c>
      <c r="W366" s="41">
        <v>861.39975</v>
      </c>
      <c r="X366" s="41">
        <v>862.01975</v>
      </c>
      <c r="Y366" s="41">
        <v>970.53975</v>
      </c>
    </row>
    <row r="367" spans="1:25" ht="15.75">
      <c r="A367" s="40">
        <f aca="true" t="shared" si="9" ref="A367:A395">A366+1</f>
        <v>44472</v>
      </c>
      <c r="B367" s="41">
        <v>873.02975</v>
      </c>
      <c r="C367" s="41">
        <v>865.2497500000001</v>
      </c>
      <c r="D367" s="41">
        <v>865.27975</v>
      </c>
      <c r="E367" s="41">
        <v>865.29975</v>
      </c>
      <c r="F367" s="41">
        <v>865.27975</v>
      </c>
      <c r="G367" s="41">
        <v>867.41975</v>
      </c>
      <c r="H367" s="41">
        <v>864.4897500000001</v>
      </c>
      <c r="I367" s="41">
        <v>933.8697500000001</v>
      </c>
      <c r="J367" s="41">
        <v>913.9997500000001</v>
      </c>
      <c r="K367" s="41">
        <v>1003.44975</v>
      </c>
      <c r="L367" s="41">
        <v>1029.13975</v>
      </c>
      <c r="M367" s="41">
        <v>1039.7897500000001</v>
      </c>
      <c r="N367" s="41">
        <v>1047.12975</v>
      </c>
      <c r="O367" s="41">
        <v>1057.82975</v>
      </c>
      <c r="P367" s="41">
        <v>1014.3797500000001</v>
      </c>
      <c r="Q367" s="41">
        <v>1033.70975</v>
      </c>
      <c r="R367" s="41">
        <v>1050.89975</v>
      </c>
      <c r="S367" s="41">
        <v>1031.89975</v>
      </c>
      <c r="T367" s="41">
        <v>1168.2797500000001</v>
      </c>
      <c r="U367" s="41">
        <v>1069.67975</v>
      </c>
      <c r="V367" s="41">
        <v>873.02975</v>
      </c>
      <c r="W367" s="41">
        <v>998.89975</v>
      </c>
      <c r="X367" s="41">
        <v>872.69975</v>
      </c>
      <c r="Y367" s="41">
        <v>958.01975</v>
      </c>
    </row>
    <row r="368" spans="1:25" ht="15.75">
      <c r="A368" s="40">
        <f t="shared" si="9"/>
        <v>44473</v>
      </c>
      <c r="B368" s="41">
        <v>871.8497500000001</v>
      </c>
      <c r="C368" s="41">
        <v>865.17975</v>
      </c>
      <c r="D368" s="41">
        <v>865.28975</v>
      </c>
      <c r="E368" s="41">
        <v>865.2497500000001</v>
      </c>
      <c r="F368" s="41">
        <v>865.14975</v>
      </c>
      <c r="G368" s="41">
        <v>867.30975</v>
      </c>
      <c r="H368" s="41">
        <v>863.80975</v>
      </c>
      <c r="I368" s="41">
        <v>968.78975</v>
      </c>
      <c r="J368" s="41">
        <v>943.3497500000001</v>
      </c>
      <c r="K368" s="41">
        <v>994.2097500000001</v>
      </c>
      <c r="L368" s="41">
        <v>1020.79975</v>
      </c>
      <c r="M368" s="41">
        <v>1028.66975</v>
      </c>
      <c r="N368" s="41">
        <v>1018.30975</v>
      </c>
      <c r="O368" s="41">
        <v>1028.82975</v>
      </c>
      <c r="P368" s="41">
        <v>1001.65975</v>
      </c>
      <c r="Q368" s="41">
        <v>1006.3597500000001</v>
      </c>
      <c r="R368" s="41">
        <v>1025.4797500000002</v>
      </c>
      <c r="S368" s="41">
        <v>1003.3297500000001</v>
      </c>
      <c r="T368" s="41">
        <v>1100.99975</v>
      </c>
      <c r="U368" s="41">
        <v>1023.17975</v>
      </c>
      <c r="V368" s="41">
        <v>871.8497500000001</v>
      </c>
      <c r="W368" s="41">
        <v>974.55975</v>
      </c>
      <c r="X368" s="41">
        <v>873.14975</v>
      </c>
      <c r="Y368" s="41">
        <v>933.9997500000001</v>
      </c>
    </row>
    <row r="369" spans="1:25" ht="15.75">
      <c r="A369" s="40">
        <f t="shared" si="9"/>
        <v>44474</v>
      </c>
      <c r="B369" s="41">
        <v>869.3497500000001</v>
      </c>
      <c r="C369" s="41">
        <v>865.4997500000001</v>
      </c>
      <c r="D369" s="41">
        <v>865.4697500000001</v>
      </c>
      <c r="E369" s="41">
        <v>865.43975</v>
      </c>
      <c r="F369" s="41">
        <v>865.41975</v>
      </c>
      <c r="G369" s="41">
        <v>867.67975</v>
      </c>
      <c r="H369" s="41">
        <v>864.8697500000001</v>
      </c>
      <c r="I369" s="41">
        <v>974.65975</v>
      </c>
      <c r="J369" s="41">
        <v>944.28975</v>
      </c>
      <c r="K369" s="41">
        <v>1000.28975</v>
      </c>
      <c r="L369" s="41">
        <v>1022.9897500000001</v>
      </c>
      <c r="M369" s="41">
        <v>1031.59975</v>
      </c>
      <c r="N369" s="41">
        <v>1039.5397500000001</v>
      </c>
      <c r="O369" s="41">
        <v>1029.44975</v>
      </c>
      <c r="P369" s="41">
        <v>1004.9997500000001</v>
      </c>
      <c r="Q369" s="41">
        <v>1006.7297500000001</v>
      </c>
      <c r="R369" s="41">
        <v>1017.2297500000001</v>
      </c>
      <c r="S369" s="41">
        <v>996.4697500000001</v>
      </c>
      <c r="T369" s="41">
        <v>1098.56975</v>
      </c>
      <c r="U369" s="41">
        <v>1021.7397500000001</v>
      </c>
      <c r="V369" s="41">
        <v>869.3497500000001</v>
      </c>
      <c r="W369" s="41">
        <v>963.54975</v>
      </c>
      <c r="X369" s="41">
        <v>867.9797500000001</v>
      </c>
      <c r="Y369" s="41">
        <v>925.2197500000001</v>
      </c>
    </row>
    <row r="370" spans="1:25" ht="15.75">
      <c r="A370" s="40">
        <f t="shared" si="9"/>
        <v>44475</v>
      </c>
      <c r="B370" s="41">
        <v>878.01975</v>
      </c>
      <c r="C370" s="41">
        <v>867.9697500000001</v>
      </c>
      <c r="D370" s="41">
        <v>865.8597500000001</v>
      </c>
      <c r="E370" s="41">
        <v>864.68975</v>
      </c>
      <c r="F370" s="41">
        <v>869.0997500000001</v>
      </c>
      <c r="G370" s="41">
        <v>874.9897500000001</v>
      </c>
      <c r="H370" s="41">
        <v>864.66975</v>
      </c>
      <c r="I370" s="41">
        <v>879.56975</v>
      </c>
      <c r="J370" s="41">
        <v>900.38975</v>
      </c>
      <c r="K370" s="41">
        <v>982.65975</v>
      </c>
      <c r="L370" s="41">
        <v>1000.9597500000001</v>
      </c>
      <c r="M370" s="41">
        <v>1002.6297500000001</v>
      </c>
      <c r="N370" s="41">
        <v>1002.9897500000001</v>
      </c>
      <c r="O370" s="41">
        <v>928.81975</v>
      </c>
      <c r="P370" s="41">
        <v>922.5897500000001</v>
      </c>
      <c r="Q370" s="41">
        <v>929.13975</v>
      </c>
      <c r="R370" s="41">
        <v>1023.15975</v>
      </c>
      <c r="S370" s="41">
        <v>1012.66975</v>
      </c>
      <c r="T370" s="41">
        <v>1100.18975</v>
      </c>
      <c r="U370" s="41">
        <v>1036.7897500000001</v>
      </c>
      <c r="V370" s="41">
        <v>878.01975</v>
      </c>
      <c r="W370" s="41">
        <v>993.39975</v>
      </c>
      <c r="X370" s="41">
        <v>907.6197500000001</v>
      </c>
      <c r="Y370" s="41">
        <v>895.38975</v>
      </c>
    </row>
    <row r="371" spans="1:25" ht="15.75">
      <c r="A371" s="40">
        <f t="shared" si="9"/>
        <v>44476</v>
      </c>
      <c r="B371" s="41">
        <v>870.06975</v>
      </c>
      <c r="C371" s="41">
        <v>864.52975</v>
      </c>
      <c r="D371" s="41">
        <v>863.75975</v>
      </c>
      <c r="E371" s="41">
        <v>860.26975</v>
      </c>
      <c r="F371" s="41">
        <v>865.1297500000001</v>
      </c>
      <c r="G371" s="41">
        <v>868.67975</v>
      </c>
      <c r="H371" s="41">
        <v>872.0897500000001</v>
      </c>
      <c r="I371" s="41">
        <v>897.90975</v>
      </c>
      <c r="J371" s="41">
        <v>894.92975</v>
      </c>
      <c r="K371" s="41">
        <v>909.9997500000001</v>
      </c>
      <c r="L371" s="41">
        <v>914.9597500000001</v>
      </c>
      <c r="M371" s="41">
        <v>912.54975</v>
      </c>
      <c r="N371" s="41">
        <v>908.02975</v>
      </c>
      <c r="O371" s="41">
        <v>901.1197500000001</v>
      </c>
      <c r="P371" s="41">
        <v>905.0897500000001</v>
      </c>
      <c r="Q371" s="41">
        <v>909.1197500000001</v>
      </c>
      <c r="R371" s="41">
        <v>915.53975</v>
      </c>
      <c r="S371" s="41">
        <v>914.25975</v>
      </c>
      <c r="T371" s="41">
        <v>1090.5397500000001</v>
      </c>
      <c r="U371" s="41">
        <v>1015.4797500000001</v>
      </c>
      <c r="V371" s="41">
        <v>870.06975</v>
      </c>
      <c r="W371" s="41">
        <v>892.5797500000001</v>
      </c>
      <c r="X371" s="41">
        <v>872.56975</v>
      </c>
      <c r="Y371" s="41">
        <v>879.06975</v>
      </c>
    </row>
    <row r="372" spans="1:25" ht="15.75">
      <c r="A372" s="40">
        <f t="shared" si="9"/>
        <v>44477</v>
      </c>
      <c r="B372" s="41">
        <v>872.42975</v>
      </c>
      <c r="C372" s="41">
        <v>866.04975</v>
      </c>
      <c r="D372" s="41">
        <v>864.8497500000001</v>
      </c>
      <c r="E372" s="41">
        <v>862.2397500000001</v>
      </c>
      <c r="F372" s="41">
        <v>866.65975</v>
      </c>
      <c r="G372" s="41">
        <v>879.3597500000001</v>
      </c>
      <c r="H372" s="41">
        <v>892.63975</v>
      </c>
      <c r="I372" s="41">
        <v>976.16975</v>
      </c>
      <c r="J372" s="41">
        <v>960.3597500000001</v>
      </c>
      <c r="K372" s="41">
        <v>982.13975</v>
      </c>
      <c r="L372" s="41">
        <v>1000.80975</v>
      </c>
      <c r="M372" s="41">
        <v>1002.63975</v>
      </c>
      <c r="N372" s="41">
        <v>1002.44975</v>
      </c>
      <c r="O372" s="41">
        <v>1010.3697500000001</v>
      </c>
      <c r="P372" s="41">
        <v>992.3697500000001</v>
      </c>
      <c r="Q372" s="41">
        <v>996.17975</v>
      </c>
      <c r="R372" s="41">
        <v>1002.91975</v>
      </c>
      <c r="S372" s="41">
        <v>1043.08975</v>
      </c>
      <c r="T372" s="41">
        <v>1109.2997500000001</v>
      </c>
      <c r="U372" s="41">
        <v>1021.50975</v>
      </c>
      <c r="V372" s="41">
        <v>872.42975</v>
      </c>
      <c r="W372" s="41">
        <v>975.51975</v>
      </c>
      <c r="X372" s="41">
        <v>907.3497500000001</v>
      </c>
      <c r="Y372" s="41">
        <v>922.03975</v>
      </c>
    </row>
    <row r="373" spans="1:25" ht="15.75">
      <c r="A373" s="40">
        <f t="shared" si="9"/>
        <v>44478</v>
      </c>
      <c r="B373" s="41">
        <v>897.54975</v>
      </c>
      <c r="C373" s="41">
        <v>877.38975</v>
      </c>
      <c r="D373" s="41">
        <v>870.53975</v>
      </c>
      <c r="E373" s="41">
        <v>876.6097500000001</v>
      </c>
      <c r="F373" s="41">
        <v>875.38975</v>
      </c>
      <c r="G373" s="41">
        <v>892.04975</v>
      </c>
      <c r="H373" s="41">
        <v>889.89975</v>
      </c>
      <c r="I373" s="41">
        <v>913.40975</v>
      </c>
      <c r="J373" s="41">
        <v>918.8397500000001</v>
      </c>
      <c r="K373" s="41">
        <v>950.40975</v>
      </c>
      <c r="L373" s="41">
        <v>961.6297500000001</v>
      </c>
      <c r="M373" s="41">
        <v>961.7097500000001</v>
      </c>
      <c r="N373" s="41">
        <v>955.04975</v>
      </c>
      <c r="O373" s="41">
        <v>937.52975</v>
      </c>
      <c r="P373" s="41">
        <v>937.65975</v>
      </c>
      <c r="Q373" s="41">
        <v>944.81975</v>
      </c>
      <c r="R373" s="41">
        <v>958.69975</v>
      </c>
      <c r="S373" s="41">
        <v>1062.5497500000001</v>
      </c>
      <c r="T373" s="41">
        <v>1115.22975</v>
      </c>
      <c r="U373" s="41">
        <v>1043.08975</v>
      </c>
      <c r="V373" s="41">
        <v>897.54975</v>
      </c>
      <c r="W373" s="41">
        <v>919.04975</v>
      </c>
      <c r="X373" s="41">
        <v>886.77975</v>
      </c>
      <c r="Y373" s="41">
        <v>927.05975</v>
      </c>
    </row>
    <row r="374" spans="1:25" ht="15.75">
      <c r="A374" s="40">
        <f t="shared" si="9"/>
        <v>44479</v>
      </c>
      <c r="B374" s="41">
        <v>914.2297500000001</v>
      </c>
      <c r="C374" s="41">
        <v>877.64975</v>
      </c>
      <c r="D374" s="41">
        <v>869.19975</v>
      </c>
      <c r="E374" s="41">
        <v>874.19975</v>
      </c>
      <c r="F374" s="41">
        <v>875.68975</v>
      </c>
      <c r="G374" s="41">
        <v>896.7197500000001</v>
      </c>
      <c r="H374" s="41">
        <v>885.54975</v>
      </c>
      <c r="I374" s="41">
        <v>965.30975</v>
      </c>
      <c r="J374" s="41">
        <v>948.6097500000001</v>
      </c>
      <c r="K374" s="41">
        <v>1015.28975</v>
      </c>
      <c r="L374" s="41">
        <v>1046.72975</v>
      </c>
      <c r="M374" s="41">
        <v>1036.74975</v>
      </c>
      <c r="N374" s="41">
        <v>1029.42975</v>
      </c>
      <c r="O374" s="41">
        <v>1002.9897500000001</v>
      </c>
      <c r="P374" s="41">
        <v>1016.67975</v>
      </c>
      <c r="Q374" s="41">
        <v>1030.2697500000002</v>
      </c>
      <c r="R374" s="41">
        <v>1041.96975</v>
      </c>
      <c r="S374" s="41">
        <v>1041.42975</v>
      </c>
      <c r="T374" s="41">
        <v>1137.46975</v>
      </c>
      <c r="U374" s="41">
        <v>1055.0297500000001</v>
      </c>
      <c r="V374" s="41">
        <v>914.2297500000001</v>
      </c>
      <c r="W374" s="41">
        <v>980.39975</v>
      </c>
      <c r="X374" s="41">
        <v>884.3297500000001</v>
      </c>
      <c r="Y374" s="41">
        <v>954.65975</v>
      </c>
    </row>
    <row r="375" spans="1:25" ht="15.75">
      <c r="A375" s="40">
        <f t="shared" si="9"/>
        <v>44480</v>
      </c>
      <c r="B375" s="41">
        <v>927.4897500000001</v>
      </c>
      <c r="C375" s="41">
        <v>883.7097500000001</v>
      </c>
      <c r="D375" s="41">
        <v>871.18975</v>
      </c>
      <c r="E375" s="41">
        <v>881.1297500000001</v>
      </c>
      <c r="F375" s="41">
        <v>880.5997500000001</v>
      </c>
      <c r="G375" s="41">
        <v>917.9897500000001</v>
      </c>
      <c r="H375" s="41">
        <v>910.8497500000001</v>
      </c>
      <c r="I375" s="41">
        <v>1056.73975</v>
      </c>
      <c r="J375" s="41">
        <v>1022.56975</v>
      </c>
      <c r="K375" s="41">
        <v>1081.92975</v>
      </c>
      <c r="L375" s="41">
        <v>1116.60975</v>
      </c>
      <c r="M375" s="41">
        <v>1110.0597500000001</v>
      </c>
      <c r="N375" s="41">
        <v>1096.85975</v>
      </c>
      <c r="O375" s="41">
        <v>1059.99975</v>
      </c>
      <c r="P375" s="41">
        <v>1080.07975</v>
      </c>
      <c r="Q375" s="41">
        <v>1098.83975</v>
      </c>
      <c r="R375" s="41">
        <v>1115.43975</v>
      </c>
      <c r="S375" s="41">
        <v>1082.34975</v>
      </c>
      <c r="T375" s="41">
        <v>1189.16975</v>
      </c>
      <c r="U375" s="41">
        <v>1087.33975</v>
      </c>
      <c r="V375" s="41">
        <v>927.4897500000001</v>
      </c>
      <c r="W375" s="41">
        <v>990.18975</v>
      </c>
      <c r="X375" s="41">
        <v>891.2397500000001</v>
      </c>
      <c r="Y375" s="41">
        <v>981.0997500000001</v>
      </c>
    </row>
    <row r="376" spans="1:25" ht="15.75">
      <c r="A376" s="40">
        <f t="shared" si="9"/>
        <v>44481</v>
      </c>
      <c r="B376" s="41">
        <v>939.17975</v>
      </c>
      <c r="C376" s="41">
        <v>887.7497500000001</v>
      </c>
      <c r="D376" s="41">
        <v>872.40975</v>
      </c>
      <c r="E376" s="41">
        <v>884.7097500000001</v>
      </c>
      <c r="F376" s="41">
        <v>884.02975</v>
      </c>
      <c r="G376" s="41">
        <v>929.5997500000001</v>
      </c>
      <c r="H376" s="41">
        <v>918.67975</v>
      </c>
      <c r="I376" s="41">
        <v>1058.84975</v>
      </c>
      <c r="J376" s="41">
        <v>1028.43975</v>
      </c>
      <c r="K376" s="41">
        <v>1088.18975</v>
      </c>
      <c r="L376" s="41">
        <v>1106.19975</v>
      </c>
      <c r="M376" s="41">
        <v>1110.2797500000001</v>
      </c>
      <c r="N376" s="41">
        <v>1087.68975</v>
      </c>
      <c r="O376" s="41">
        <v>1053.09975</v>
      </c>
      <c r="P376" s="41">
        <v>1072.10975</v>
      </c>
      <c r="Q376" s="41">
        <v>1090.06975</v>
      </c>
      <c r="R376" s="41">
        <v>1106.41975</v>
      </c>
      <c r="S376" s="41">
        <v>1079.98975</v>
      </c>
      <c r="T376" s="41">
        <v>1157.5497500000001</v>
      </c>
      <c r="U376" s="41">
        <v>1065.8097500000001</v>
      </c>
      <c r="V376" s="41">
        <v>939.17975</v>
      </c>
      <c r="W376" s="41">
        <v>982.88975</v>
      </c>
      <c r="X376" s="41">
        <v>887.65975</v>
      </c>
      <c r="Y376" s="41">
        <v>956.8497500000001</v>
      </c>
    </row>
    <row r="377" spans="1:25" ht="15.75">
      <c r="A377" s="40">
        <f t="shared" si="9"/>
        <v>44482</v>
      </c>
      <c r="B377" s="41">
        <v>923.9597500000001</v>
      </c>
      <c r="C377" s="41">
        <v>874.0897500000001</v>
      </c>
      <c r="D377" s="41">
        <v>865.3697500000001</v>
      </c>
      <c r="E377" s="41">
        <v>872.93975</v>
      </c>
      <c r="F377" s="41">
        <v>873.3797500000001</v>
      </c>
      <c r="G377" s="41">
        <v>903.00975</v>
      </c>
      <c r="H377" s="41">
        <v>864.65975</v>
      </c>
      <c r="I377" s="41">
        <v>864.8397500000001</v>
      </c>
      <c r="J377" s="41">
        <v>872.9697500000001</v>
      </c>
      <c r="K377" s="41">
        <v>873.2397500000001</v>
      </c>
      <c r="L377" s="41">
        <v>873.5997500000001</v>
      </c>
      <c r="M377" s="41">
        <v>947.7297500000001</v>
      </c>
      <c r="N377" s="41">
        <v>971.17975</v>
      </c>
      <c r="O377" s="41">
        <v>991.8497500000001</v>
      </c>
      <c r="P377" s="41">
        <v>945.4697500000001</v>
      </c>
      <c r="Q377" s="41">
        <v>966.18975</v>
      </c>
      <c r="R377" s="41">
        <v>980.91975</v>
      </c>
      <c r="S377" s="41">
        <v>1040.19975</v>
      </c>
      <c r="T377" s="41">
        <v>1125.48975</v>
      </c>
      <c r="U377" s="41">
        <v>997.16975</v>
      </c>
      <c r="V377" s="41">
        <v>923.9597500000001</v>
      </c>
      <c r="W377" s="41">
        <v>974.03975</v>
      </c>
      <c r="X377" s="41">
        <v>896.4697500000001</v>
      </c>
      <c r="Y377" s="41">
        <v>988.9597500000001</v>
      </c>
    </row>
    <row r="378" spans="1:25" ht="15.75">
      <c r="A378" s="40">
        <f t="shared" si="9"/>
        <v>44483</v>
      </c>
      <c r="B378" s="41">
        <v>911.4797500000001</v>
      </c>
      <c r="C378" s="41">
        <v>867.19975</v>
      </c>
      <c r="D378" s="41">
        <v>865.55975</v>
      </c>
      <c r="E378" s="41">
        <v>868.0997500000001</v>
      </c>
      <c r="F378" s="41">
        <v>867.9597500000001</v>
      </c>
      <c r="G378" s="41">
        <v>892.92975</v>
      </c>
      <c r="H378" s="41">
        <v>864.5897500000001</v>
      </c>
      <c r="I378" s="41">
        <v>864.63975</v>
      </c>
      <c r="J378" s="41">
        <v>864.90975</v>
      </c>
      <c r="K378" s="41">
        <v>864.8497500000001</v>
      </c>
      <c r="L378" s="41">
        <v>864.8597500000001</v>
      </c>
      <c r="M378" s="41">
        <v>940.19975</v>
      </c>
      <c r="N378" s="41">
        <v>968.3497500000001</v>
      </c>
      <c r="O378" s="41">
        <v>988.03975</v>
      </c>
      <c r="P378" s="41">
        <v>940.4597500000001</v>
      </c>
      <c r="Q378" s="41">
        <v>960.76975</v>
      </c>
      <c r="R378" s="41">
        <v>980.56975</v>
      </c>
      <c r="S378" s="41">
        <v>1040.32975</v>
      </c>
      <c r="T378" s="41">
        <v>1138.14975</v>
      </c>
      <c r="U378" s="41">
        <v>988.0997500000001</v>
      </c>
      <c r="V378" s="41">
        <v>911.4797500000001</v>
      </c>
      <c r="W378" s="41">
        <v>964.2097500000001</v>
      </c>
      <c r="X378" s="41">
        <v>876.7497500000001</v>
      </c>
      <c r="Y378" s="41">
        <v>985.7197500000001</v>
      </c>
    </row>
    <row r="379" spans="1:25" ht="15.75">
      <c r="A379" s="40">
        <f t="shared" si="9"/>
        <v>44484</v>
      </c>
      <c r="B379" s="41">
        <v>893.41975</v>
      </c>
      <c r="C379" s="41">
        <v>865.54975</v>
      </c>
      <c r="D379" s="41">
        <v>865.5897500000001</v>
      </c>
      <c r="E379" s="41">
        <v>865.5897500000001</v>
      </c>
      <c r="F379" s="41">
        <v>865.52975</v>
      </c>
      <c r="G379" s="41">
        <v>892.63975</v>
      </c>
      <c r="H379" s="41">
        <v>864.63975</v>
      </c>
      <c r="I379" s="41">
        <v>1037.41975</v>
      </c>
      <c r="J379" s="41">
        <v>992.17975</v>
      </c>
      <c r="K379" s="41">
        <v>1018.9697500000001</v>
      </c>
      <c r="L379" s="41">
        <v>1022.8297500000001</v>
      </c>
      <c r="M379" s="41">
        <v>926.79975</v>
      </c>
      <c r="N379" s="41">
        <v>864.92975</v>
      </c>
      <c r="O379" s="41">
        <v>864.93975</v>
      </c>
      <c r="P379" s="41">
        <v>864.9797500000001</v>
      </c>
      <c r="Q379" s="41">
        <v>883.39975</v>
      </c>
      <c r="R379" s="41">
        <v>906.43975</v>
      </c>
      <c r="S379" s="41">
        <v>1031.47975</v>
      </c>
      <c r="T379" s="41">
        <v>1169.94975</v>
      </c>
      <c r="U379" s="41">
        <v>1037.88975</v>
      </c>
      <c r="V379" s="41">
        <v>893.41975</v>
      </c>
      <c r="W379" s="41">
        <v>943.38975</v>
      </c>
      <c r="X379" s="41">
        <v>864.25975</v>
      </c>
      <c r="Y379" s="41">
        <v>1028.9997500000002</v>
      </c>
    </row>
    <row r="380" spans="1:25" ht="15.75">
      <c r="A380" s="40">
        <f t="shared" si="9"/>
        <v>44485</v>
      </c>
      <c r="B380" s="41">
        <v>933.9997500000001</v>
      </c>
      <c r="C380" s="41">
        <v>880.8397500000001</v>
      </c>
      <c r="D380" s="41">
        <v>867.0797500000001</v>
      </c>
      <c r="E380" s="41">
        <v>878.79975</v>
      </c>
      <c r="F380" s="41">
        <v>880.4597500000001</v>
      </c>
      <c r="G380" s="41">
        <v>904.4997500000001</v>
      </c>
      <c r="H380" s="41">
        <v>864.93975</v>
      </c>
      <c r="I380" s="41">
        <v>888.06975</v>
      </c>
      <c r="J380" s="41">
        <v>898.02975</v>
      </c>
      <c r="K380" s="41">
        <v>903.89975</v>
      </c>
      <c r="L380" s="41">
        <v>976.91975</v>
      </c>
      <c r="M380" s="41">
        <v>952.3497500000001</v>
      </c>
      <c r="N380" s="41">
        <v>868.1297500000001</v>
      </c>
      <c r="O380" s="41">
        <v>865.16975</v>
      </c>
      <c r="P380" s="41">
        <v>879.1197500000001</v>
      </c>
      <c r="Q380" s="41">
        <v>900.1197500000001</v>
      </c>
      <c r="R380" s="41">
        <v>917.41975</v>
      </c>
      <c r="S380" s="41">
        <v>1059.0497500000001</v>
      </c>
      <c r="T380" s="41">
        <v>1198.31975</v>
      </c>
      <c r="U380" s="41">
        <v>1082.40975</v>
      </c>
      <c r="V380" s="41">
        <v>933.9997500000001</v>
      </c>
      <c r="W380" s="41">
        <v>985.68975</v>
      </c>
      <c r="X380" s="41">
        <v>881.54975</v>
      </c>
      <c r="Y380" s="41">
        <v>986.69975</v>
      </c>
    </row>
    <row r="381" spans="1:25" ht="15.75">
      <c r="A381" s="40">
        <f t="shared" si="9"/>
        <v>44486</v>
      </c>
      <c r="B381" s="41">
        <v>880.4597500000001</v>
      </c>
      <c r="C381" s="41">
        <v>865.5797500000001</v>
      </c>
      <c r="D381" s="41">
        <v>865.6197500000001</v>
      </c>
      <c r="E381" s="41">
        <v>865.63975</v>
      </c>
      <c r="F381" s="41">
        <v>865.5997500000001</v>
      </c>
      <c r="G381" s="41">
        <v>878.30975</v>
      </c>
      <c r="H381" s="41">
        <v>865.04975</v>
      </c>
      <c r="I381" s="41">
        <v>889.2097500000001</v>
      </c>
      <c r="J381" s="41">
        <v>865.03975</v>
      </c>
      <c r="K381" s="41">
        <v>864.88975</v>
      </c>
      <c r="L381" s="41">
        <v>864.8697500000001</v>
      </c>
      <c r="M381" s="41">
        <v>864.88975</v>
      </c>
      <c r="N381" s="41">
        <v>864.9997500000001</v>
      </c>
      <c r="O381" s="41">
        <v>865.03975</v>
      </c>
      <c r="P381" s="41">
        <v>865.00975</v>
      </c>
      <c r="Q381" s="41">
        <v>865.05975</v>
      </c>
      <c r="R381" s="41">
        <v>864.9697500000001</v>
      </c>
      <c r="S381" s="41">
        <v>939.50975</v>
      </c>
      <c r="T381" s="41">
        <v>1088.19975</v>
      </c>
      <c r="U381" s="41">
        <v>928.79975</v>
      </c>
      <c r="V381" s="41">
        <v>880.4597500000001</v>
      </c>
      <c r="W381" s="41">
        <v>866.06975</v>
      </c>
      <c r="X381" s="41">
        <v>864.3797500000001</v>
      </c>
      <c r="Y381" s="41">
        <v>944.0797500000001</v>
      </c>
    </row>
    <row r="382" spans="1:25" ht="15.75">
      <c r="A382" s="40">
        <f t="shared" si="9"/>
        <v>44487</v>
      </c>
      <c r="B382" s="41">
        <v>928.29975</v>
      </c>
      <c r="C382" s="41">
        <v>876.89975</v>
      </c>
      <c r="D382" s="41">
        <v>865.55975</v>
      </c>
      <c r="E382" s="41">
        <v>873.0797500000001</v>
      </c>
      <c r="F382" s="41">
        <v>874.54975</v>
      </c>
      <c r="G382" s="41">
        <v>919.3697500000001</v>
      </c>
      <c r="H382" s="41">
        <v>900.4997500000001</v>
      </c>
      <c r="I382" s="41">
        <v>1067.99975</v>
      </c>
      <c r="J382" s="41">
        <v>1002.8497500000001</v>
      </c>
      <c r="K382" s="41">
        <v>1027.34975</v>
      </c>
      <c r="L382" s="41">
        <v>994.5997500000001</v>
      </c>
      <c r="M382" s="41">
        <v>895.16975</v>
      </c>
      <c r="N382" s="41">
        <v>890.89975</v>
      </c>
      <c r="O382" s="41">
        <v>955.7197500000001</v>
      </c>
      <c r="P382" s="41">
        <v>992.3797500000001</v>
      </c>
      <c r="Q382" s="41">
        <v>998.2397500000001</v>
      </c>
      <c r="R382" s="41">
        <v>1011.02975</v>
      </c>
      <c r="S382" s="41">
        <v>1025.41975</v>
      </c>
      <c r="T382" s="41">
        <v>1200.20975</v>
      </c>
      <c r="U382" s="41">
        <v>1083.2997500000001</v>
      </c>
      <c r="V382" s="41">
        <v>928.29975</v>
      </c>
      <c r="W382" s="41">
        <v>1000.3697500000001</v>
      </c>
      <c r="X382" s="41">
        <v>883.75975</v>
      </c>
      <c r="Y382" s="41">
        <v>1000.55975</v>
      </c>
    </row>
    <row r="383" spans="1:25" ht="15.75">
      <c r="A383" s="40">
        <f t="shared" si="9"/>
        <v>44488</v>
      </c>
      <c r="B383" s="41">
        <v>933.40975</v>
      </c>
      <c r="C383" s="41">
        <v>878.2097500000001</v>
      </c>
      <c r="D383" s="41">
        <v>865.2297500000001</v>
      </c>
      <c r="E383" s="41">
        <v>874.30975</v>
      </c>
      <c r="F383" s="41">
        <v>874.9997500000001</v>
      </c>
      <c r="G383" s="41">
        <v>914.25975</v>
      </c>
      <c r="H383" s="41">
        <v>887.8397500000001</v>
      </c>
      <c r="I383" s="41">
        <v>1049.00975</v>
      </c>
      <c r="J383" s="41">
        <v>999.5897500000001</v>
      </c>
      <c r="K383" s="41">
        <v>1011.8797500000001</v>
      </c>
      <c r="L383" s="41">
        <v>981.69975</v>
      </c>
      <c r="M383" s="41">
        <v>890.9697500000001</v>
      </c>
      <c r="N383" s="41">
        <v>885.31975</v>
      </c>
      <c r="O383" s="41">
        <v>949.8497500000001</v>
      </c>
      <c r="P383" s="41">
        <v>984.64975</v>
      </c>
      <c r="Q383" s="41">
        <v>990.27975</v>
      </c>
      <c r="R383" s="41">
        <v>1003.77975</v>
      </c>
      <c r="S383" s="41">
        <v>1022.53975</v>
      </c>
      <c r="T383" s="41">
        <v>1198.99975</v>
      </c>
      <c r="U383" s="41">
        <v>1079.60975</v>
      </c>
      <c r="V383" s="41">
        <v>933.40975</v>
      </c>
      <c r="W383" s="41">
        <v>992.05975</v>
      </c>
      <c r="X383" s="41">
        <v>881.63975</v>
      </c>
      <c r="Y383" s="41">
        <v>983.8397500000001</v>
      </c>
    </row>
    <row r="384" spans="1:25" ht="15.75">
      <c r="A384" s="40">
        <f t="shared" si="9"/>
        <v>44489</v>
      </c>
      <c r="B384" s="41">
        <v>936.8397500000001</v>
      </c>
      <c r="C384" s="41">
        <v>884.03975</v>
      </c>
      <c r="D384" s="41">
        <v>871.0897500000001</v>
      </c>
      <c r="E384" s="41">
        <v>880.02975</v>
      </c>
      <c r="F384" s="41">
        <v>880.50975</v>
      </c>
      <c r="G384" s="41">
        <v>911.4597500000001</v>
      </c>
      <c r="H384" s="41">
        <v>908.4697500000001</v>
      </c>
      <c r="I384" s="41">
        <v>1032.17975</v>
      </c>
      <c r="J384" s="41">
        <v>1009.8697500000001</v>
      </c>
      <c r="K384" s="41">
        <v>1070.7797500000001</v>
      </c>
      <c r="L384" s="41">
        <v>1099.68975</v>
      </c>
      <c r="M384" s="41">
        <v>1092.65975</v>
      </c>
      <c r="N384" s="41">
        <v>1077.93975</v>
      </c>
      <c r="O384" s="41">
        <v>1043.0297500000001</v>
      </c>
      <c r="P384" s="41">
        <v>1060.0497500000001</v>
      </c>
      <c r="Q384" s="41">
        <v>1080.39975</v>
      </c>
      <c r="R384" s="41">
        <v>1097.8097500000001</v>
      </c>
      <c r="S384" s="41">
        <v>1086.57975</v>
      </c>
      <c r="T384" s="41">
        <v>1195.8097500000001</v>
      </c>
      <c r="U384" s="41">
        <v>1083.7897500000001</v>
      </c>
      <c r="V384" s="41">
        <v>936.8397500000001</v>
      </c>
      <c r="W384" s="41">
        <v>986.3797500000001</v>
      </c>
      <c r="X384" s="41">
        <v>896.31975</v>
      </c>
      <c r="Y384" s="41">
        <v>959.30975</v>
      </c>
    </row>
    <row r="385" spans="1:25" ht="15.75">
      <c r="A385" s="40">
        <f t="shared" si="9"/>
        <v>44490</v>
      </c>
      <c r="B385" s="41">
        <v>895.65975</v>
      </c>
      <c r="C385" s="41">
        <v>865.31975</v>
      </c>
      <c r="D385" s="41">
        <v>869.3297500000001</v>
      </c>
      <c r="E385" s="41">
        <v>865.40975</v>
      </c>
      <c r="F385" s="41">
        <v>865.3397500000001</v>
      </c>
      <c r="G385" s="41">
        <v>890.4997500000001</v>
      </c>
      <c r="H385" s="41">
        <v>873.8397500000001</v>
      </c>
      <c r="I385" s="41">
        <v>1042.84975</v>
      </c>
      <c r="J385" s="41">
        <v>998.9797500000001</v>
      </c>
      <c r="K385" s="41">
        <v>1032.42975</v>
      </c>
      <c r="L385" s="41">
        <v>1031.99975</v>
      </c>
      <c r="M385" s="41">
        <v>946.7497500000001</v>
      </c>
      <c r="N385" s="41">
        <v>864.79975</v>
      </c>
      <c r="O385" s="41">
        <v>864.88975</v>
      </c>
      <c r="P385" s="41">
        <v>874.02975</v>
      </c>
      <c r="Q385" s="41">
        <v>903.75975</v>
      </c>
      <c r="R385" s="41">
        <v>921.41975</v>
      </c>
      <c r="S385" s="41">
        <v>1043.14975</v>
      </c>
      <c r="T385" s="41">
        <v>1184.88975</v>
      </c>
      <c r="U385" s="41">
        <v>1065.07975</v>
      </c>
      <c r="V385" s="41">
        <v>895.65975</v>
      </c>
      <c r="W385" s="41">
        <v>962.7297500000001</v>
      </c>
      <c r="X385" s="41">
        <v>872.16975</v>
      </c>
      <c r="Y385" s="41">
        <v>966.02975</v>
      </c>
    </row>
    <row r="386" spans="1:25" ht="15.75">
      <c r="A386" s="40">
        <f t="shared" si="9"/>
        <v>44491</v>
      </c>
      <c r="B386" s="41">
        <v>917.8697500000001</v>
      </c>
      <c r="C386" s="41">
        <v>879.4897500000001</v>
      </c>
      <c r="D386" s="41">
        <v>869.3597500000001</v>
      </c>
      <c r="E386" s="41">
        <v>881.7097500000001</v>
      </c>
      <c r="F386" s="41">
        <v>884.9697500000001</v>
      </c>
      <c r="G386" s="41">
        <v>913.1297500000001</v>
      </c>
      <c r="H386" s="41">
        <v>864.2397500000001</v>
      </c>
      <c r="I386" s="41">
        <v>864.2197500000001</v>
      </c>
      <c r="J386" s="41">
        <v>864.30975</v>
      </c>
      <c r="K386" s="41">
        <v>864.63975</v>
      </c>
      <c r="L386" s="41">
        <v>864.43975</v>
      </c>
      <c r="M386" s="41">
        <v>900.41975</v>
      </c>
      <c r="N386" s="41">
        <v>957.64975</v>
      </c>
      <c r="O386" s="41">
        <v>926.9697500000001</v>
      </c>
      <c r="P386" s="41">
        <v>878.3397500000001</v>
      </c>
      <c r="Q386" s="41">
        <v>983.13975</v>
      </c>
      <c r="R386" s="41">
        <v>1014.38975</v>
      </c>
      <c r="S386" s="41">
        <v>1085.47975</v>
      </c>
      <c r="T386" s="41">
        <v>1122.2697500000002</v>
      </c>
      <c r="U386" s="41">
        <v>965.76975</v>
      </c>
      <c r="V386" s="41">
        <v>917.8697500000001</v>
      </c>
      <c r="W386" s="41">
        <v>909.6097500000001</v>
      </c>
      <c r="X386" s="41">
        <v>863.9797500000001</v>
      </c>
      <c r="Y386" s="41">
        <v>1021.4897500000001</v>
      </c>
    </row>
    <row r="387" spans="1:25" ht="15.75">
      <c r="A387" s="40">
        <f t="shared" si="9"/>
        <v>44492</v>
      </c>
      <c r="B387" s="41">
        <v>939.65975</v>
      </c>
      <c r="C387" s="41">
        <v>886.52975</v>
      </c>
      <c r="D387" s="41">
        <v>872.79975</v>
      </c>
      <c r="E387" s="41">
        <v>887.00975</v>
      </c>
      <c r="F387" s="41">
        <v>887.03975</v>
      </c>
      <c r="G387" s="41">
        <v>914.01975</v>
      </c>
      <c r="H387" s="41">
        <v>864.65975</v>
      </c>
      <c r="I387" s="41">
        <v>864.56975</v>
      </c>
      <c r="J387" s="41">
        <v>864.90975</v>
      </c>
      <c r="K387" s="41">
        <v>864.69975</v>
      </c>
      <c r="L387" s="41">
        <v>864.69975</v>
      </c>
      <c r="M387" s="41">
        <v>902.54975</v>
      </c>
      <c r="N387" s="41">
        <v>955.3797500000001</v>
      </c>
      <c r="O387" s="41">
        <v>927.9697500000001</v>
      </c>
      <c r="P387" s="41">
        <v>883.0897500000001</v>
      </c>
      <c r="Q387" s="41">
        <v>970.65975</v>
      </c>
      <c r="R387" s="41">
        <v>995.78975</v>
      </c>
      <c r="S387" s="41">
        <v>1084.56975</v>
      </c>
      <c r="T387" s="41">
        <v>1121.57975</v>
      </c>
      <c r="U387" s="41">
        <v>968.17975</v>
      </c>
      <c r="V387" s="41">
        <v>939.65975</v>
      </c>
      <c r="W387" s="41">
        <v>913.66975</v>
      </c>
      <c r="X387" s="41">
        <v>864.16975</v>
      </c>
      <c r="Y387" s="41">
        <v>963.2097500000001</v>
      </c>
    </row>
    <row r="388" spans="1:25" ht="15.75">
      <c r="A388" s="40">
        <f t="shared" si="9"/>
        <v>44493</v>
      </c>
      <c r="B388" s="41">
        <v>906.8297500000001</v>
      </c>
      <c r="C388" s="41">
        <v>865.19975</v>
      </c>
      <c r="D388" s="41">
        <v>871.02975</v>
      </c>
      <c r="E388" s="41">
        <v>865.3397500000001</v>
      </c>
      <c r="F388" s="41">
        <v>865.3397500000001</v>
      </c>
      <c r="G388" s="41">
        <v>907.3297500000001</v>
      </c>
      <c r="H388" s="41">
        <v>868.5897500000001</v>
      </c>
      <c r="I388" s="41">
        <v>908.2397500000001</v>
      </c>
      <c r="J388" s="41">
        <v>874.6297500000001</v>
      </c>
      <c r="K388" s="41">
        <v>885.52975</v>
      </c>
      <c r="L388" s="41">
        <v>873.9797500000001</v>
      </c>
      <c r="M388" s="41">
        <v>864.93975</v>
      </c>
      <c r="N388" s="41">
        <v>870.18975</v>
      </c>
      <c r="O388" s="41">
        <v>874.3697500000001</v>
      </c>
      <c r="P388" s="41">
        <v>865.01975</v>
      </c>
      <c r="Q388" s="41">
        <v>892.4997500000001</v>
      </c>
      <c r="R388" s="41">
        <v>926.03975</v>
      </c>
      <c r="S388" s="41">
        <v>1095.81975</v>
      </c>
      <c r="T388" s="41">
        <v>1180.37975</v>
      </c>
      <c r="U388" s="41">
        <v>1048.17975</v>
      </c>
      <c r="V388" s="41">
        <v>906.8297500000001</v>
      </c>
      <c r="W388" s="41">
        <v>961.88975</v>
      </c>
      <c r="X388" s="41">
        <v>873.43975</v>
      </c>
      <c r="Y388" s="41">
        <v>956.81975</v>
      </c>
    </row>
    <row r="389" spans="1:25" ht="15.75">
      <c r="A389" s="40">
        <f t="shared" si="9"/>
        <v>44494</v>
      </c>
      <c r="B389" s="41">
        <v>892.19975</v>
      </c>
      <c r="C389" s="41">
        <v>865.25975</v>
      </c>
      <c r="D389" s="41">
        <v>869.3597500000001</v>
      </c>
      <c r="E389" s="41">
        <v>865.3397500000001</v>
      </c>
      <c r="F389" s="41">
        <v>865.3397500000001</v>
      </c>
      <c r="G389" s="41">
        <v>902.88975</v>
      </c>
      <c r="H389" s="41">
        <v>896.2097500000001</v>
      </c>
      <c r="I389" s="41">
        <v>1051.94975</v>
      </c>
      <c r="J389" s="41">
        <v>987.7197500000001</v>
      </c>
      <c r="K389" s="41">
        <v>1035.73975</v>
      </c>
      <c r="L389" s="41">
        <v>1058.62975</v>
      </c>
      <c r="M389" s="41">
        <v>1037.83975</v>
      </c>
      <c r="N389" s="41">
        <v>994.04975</v>
      </c>
      <c r="O389" s="41">
        <v>974.28975</v>
      </c>
      <c r="P389" s="41">
        <v>905.01975</v>
      </c>
      <c r="Q389" s="41">
        <v>1022.3397500000001</v>
      </c>
      <c r="R389" s="41">
        <v>1051.44975</v>
      </c>
      <c r="S389" s="41">
        <v>1088.32975</v>
      </c>
      <c r="T389" s="41">
        <v>1141.31975</v>
      </c>
      <c r="U389" s="41">
        <v>998.79975</v>
      </c>
      <c r="V389" s="41">
        <v>892.19975</v>
      </c>
      <c r="W389" s="41">
        <v>942.25975</v>
      </c>
      <c r="X389" s="41">
        <v>863.1297500000001</v>
      </c>
      <c r="Y389" s="41">
        <v>977.76975</v>
      </c>
    </row>
    <row r="390" spans="1:25" ht="15.75">
      <c r="A390" s="40">
        <f t="shared" si="9"/>
        <v>44495</v>
      </c>
      <c r="B390" s="41">
        <v>913.50975</v>
      </c>
      <c r="C390" s="41">
        <v>878.9997500000001</v>
      </c>
      <c r="D390" s="41">
        <v>872.76975</v>
      </c>
      <c r="E390" s="41">
        <v>883.68975</v>
      </c>
      <c r="F390" s="41">
        <v>891.50975</v>
      </c>
      <c r="G390" s="41">
        <v>933.0897500000001</v>
      </c>
      <c r="H390" s="41">
        <v>952.42975</v>
      </c>
      <c r="I390" s="41">
        <v>1087.90975</v>
      </c>
      <c r="J390" s="41">
        <v>1065.33975</v>
      </c>
      <c r="K390" s="41">
        <v>1098.21975</v>
      </c>
      <c r="L390" s="41">
        <v>1128.22975</v>
      </c>
      <c r="M390" s="41">
        <v>1133.97975</v>
      </c>
      <c r="N390" s="41">
        <v>1135.67975</v>
      </c>
      <c r="O390" s="41">
        <v>1145.2697500000002</v>
      </c>
      <c r="P390" s="41">
        <v>1123.66975</v>
      </c>
      <c r="Q390" s="41">
        <v>1127.93975</v>
      </c>
      <c r="R390" s="41">
        <v>1143.96975</v>
      </c>
      <c r="S390" s="41">
        <v>1137.33975</v>
      </c>
      <c r="T390" s="41">
        <v>1222.44975</v>
      </c>
      <c r="U390" s="41">
        <v>1113.06975</v>
      </c>
      <c r="V390" s="41">
        <v>913.50975</v>
      </c>
      <c r="W390" s="41">
        <v>1037.10975</v>
      </c>
      <c r="X390" s="41">
        <v>957.77975</v>
      </c>
      <c r="Y390" s="41">
        <v>974.67975</v>
      </c>
    </row>
    <row r="391" spans="1:25" ht="15.75">
      <c r="A391" s="40">
        <f t="shared" si="9"/>
        <v>44496</v>
      </c>
      <c r="B391" s="41">
        <v>911.1297500000001</v>
      </c>
      <c r="C391" s="41">
        <v>877.8297500000001</v>
      </c>
      <c r="D391" s="41">
        <v>871.1197500000001</v>
      </c>
      <c r="E391" s="41">
        <v>879.8597500000001</v>
      </c>
      <c r="F391" s="41">
        <v>889.31975</v>
      </c>
      <c r="G391" s="41">
        <v>915.88975</v>
      </c>
      <c r="H391" s="41">
        <v>937.15975</v>
      </c>
      <c r="I391" s="41">
        <v>1073.98975</v>
      </c>
      <c r="J391" s="41">
        <v>1041.50975</v>
      </c>
      <c r="K391" s="41">
        <v>1075.81975</v>
      </c>
      <c r="L391" s="41">
        <v>1108.21975</v>
      </c>
      <c r="M391" s="41">
        <v>1119.5497500000001</v>
      </c>
      <c r="N391" s="41">
        <v>1111.84975</v>
      </c>
      <c r="O391" s="41">
        <v>1125.59975</v>
      </c>
      <c r="P391" s="41">
        <v>1096.63975</v>
      </c>
      <c r="Q391" s="41">
        <v>1100.35975</v>
      </c>
      <c r="R391" s="41">
        <v>1110.18975</v>
      </c>
      <c r="S391" s="41">
        <v>1136.11975</v>
      </c>
      <c r="T391" s="41">
        <v>1195.21975</v>
      </c>
      <c r="U391" s="41">
        <v>1094.50975</v>
      </c>
      <c r="V391" s="41">
        <v>911.1297500000001</v>
      </c>
      <c r="W391" s="41">
        <v>1037.7897500000001</v>
      </c>
      <c r="X391" s="41">
        <v>956.0897500000001</v>
      </c>
      <c r="Y391" s="41">
        <v>983.18975</v>
      </c>
    </row>
    <row r="392" spans="1:25" ht="15.75">
      <c r="A392" s="40">
        <f t="shared" si="9"/>
        <v>44497</v>
      </c>
      <c r="B392" s="41">
        <v>900.7197500000001</v>
      </c>
      <c r="C392" s="41">
        <v>875.7397500000001</v>
      </c>
      <c r="D392" s="41">
        <v>869.1197500000001</v>
      </c>
      <c r="E392" s="41">
        <v>865.16975</v>
      </c>
      <c r="F392" s="41">
        <v>865.2297500000001</v>
      </c>
      <c r="G392" s="41">
        <v>895.64975</v>
      </c>
      <c r="H392" s="41">
        <v>897.18975</v>
      </c>
      <c r="I392" s="41">
        <v>1039.16975</v>
      </c>
      <c r="J392" s="41">
        <v>988.89975</v>
      </c>
      <c r="K392" s="41">
        <v>1033.59975</v>
      </c>
      <c r="L392" s="41">
        <v>1097.31975</v>
      </c>
      <c r="M392" s="41">
        <v>1071.3097500000001</v>
      </c>
      <c r="N392" s="41">
        <v>1021.2097500000001</v>
      </c>
      <c r="O392" s="41">
        <v>1001.8297500000001</v>
      </c>
      <c r="P392" s="41">
        <v>987.3497500000001</v>
      </c>
      <c r="Q392" s="41">
        <v>1045.21975</v>
      </c>
      <c r="R392" s="41">
        <v>1085.49975</v>
      </c>
      <c r="S392" s="41">
        <v>1084.06975</v>
      </c>
      <c r="T392" s="41">
        <v>1187.43975</v>
      </c>
      <c r="U392" s="41">
        <v>1069.09975</v>
      </c>
      <c r="V392" s="41">
        <v>900.7197500000001</v>
      </c>
      <c r="W392" s="41">
        <v>989.13975</v>
      </c>
      <c r="X392" s="41">
        <v>872.4797500000001</v>
      </c>
      <c r="Y392" s="41">
        <v>984.6097500000001</v>
      </c>
    </row>
    <row r="393" spans="1:25" ht="15.75">
      <c r="A393" s="40">
        <f t="shared" si="9"/>
        <v>44498</v>
      </c>
      <c r="B393" s="41">
        <v>898.8597500000001</v>
      </c>
      <c r="C393" s="41">
        <v>871.30975</v>
      </c>
      <c r="D393" s="41">
        <v>865.39975</v>
      </c>
      <c r="E393" s="41">
        <v>865.30975</v>
      </c>
      <c r="F393" s="41">
        <v>865.31975</v>
      </c>
      <c r="G393" s="41">
        <v>891.25975</v>
      </c>
      <c r="H393" s="41">
        <v>876.29975</v>
      </c>
      <c r="I393" s="41">
        <v>1018.89975</v>
      </c>
      <c r="J393" s="41">
        <v>980.66975</v>
      </c>
      <c r="K393" s="41">
        <v>1032.68975</v>
      </c>
      <c r="L393" s="41">
        <v>1080.81975</v>
      </c>
      <c r="M393" s="41">
        <v>1056.95975</v>
      </c>
      <c r="N393" s="41">
        <v>1010.5897500000001</v>
      </c>
      <c r="O393" s="41">
        <v>986.0997500000001</v>
      </c>
      <c r="P393" s="41">
        <v>970.6097500000001</v>
      </c>
      <c r="Q393" s="41">
        <v>1038.5497500000001</v>
      </c>
      <c r="R393" s="41">
        <v>1068.99975</v>
      </c>
      <c r="S393" s="41">
        <v>1072.82975</v>
      </c>
      <c r="T393" s="41">
        <v>1169.69975</v>
      </c>
      <c r="U393" s="41">
        <v>1036.2897500000001</v>
      </c>
      <c r="V393" s="41">
        <v>992.4597500000001</v>
      </c>
      <c r="W393" s="41">
        <v>955.31975</v>
      </c>
      <c r="X393" s="41">
        <v>860.9897500000001</v>
      </c>
      <c r="Y393" s="41">
        <v>978.5997500000001</v>
      </c>
    </row>
    <row r="394" spans="1:25" ht="15.75">
      <c r="A394" s="40">
        <f t="shared" si="9"/>
        <v>44499</v>
      </c>
      <c r="B394" s="41">
        <v>950.7936500000001</v>
      </c>
      <c r="C394" s="41">
        <v>926.7036500000002</v>
      </c>
      <c r="D394" s="41">
        <v>903.6536500000001</v>
      </c>
      <c r="E394" s="41">
        <v>889.5536500000001</v>
      </c>
      <c r="F394" s="41">
        <v>887.6636500000001</v>
      </c>
      <c r="G394" s="41">
        <v>923.59365</v>
      </c>
      <c r="H394" s="41">
        <v>905.0336500000001</v>
      </c>
      <c r="I394" s="41">
        <v>953.5436500000001</v>
      </c>
      <c r="J394" s="41">
        <v>950.2836500000001</v>
      </c>
      <c r="K394" s="41">
        <v>946.45365</v>
      </c>
      <c r="L394" s="41">
        <v>967.1836500000001</v>
      </c>
      <c r="M394" s="41">
        <v>975.59365</v>
      </c>
      <c r="N394" s="41">
        <v>987.4236500000001</v>
      </c>
      <c r="O394" s="41">
        <v>975.01365</v>
      </c>
      <c r="P394" s="41">
        <v>942.70365</v>
      </c>
      <c r="Q394" s="41">
        <v>992.10365</v>
      </c>
      <c r="R394" s="41">
        <v>1021.48365</v>
      </c>
      <c r="S394" s="41">
        <v>1143.68365</v>
      </c>
      <c r="T394" s="41">
        <v>1220.20365</v>
      </c>
      <c r="U394" s="41">
        <v>1108.64365</v>
      </c>
      <c r="V394" s="41">
        <v>1053.0336499999999</v>
      </c>
      <c r="W394" s="41">
        <v>1033.5536499999998</v>
      </c>
      <c r="X394" s="41">
        <v>920.76365</v>
      </c>
      <c r="Y394" s="41">
        <v>991.71365</v>
      </c>
    </row>
    <row r="395" spans="1:25" ht="15.75">
      <c r="A395" s="40">
        <f t="shared" si="9"/>
        <v>44500</v>
      </c>
      <c r="B395" s="41">
        <v>892.82365</v>
      </c>
      <c r="C395" s="41">
        <v>871.21365</v>
      </c>
      <c r="D395" s="41">
        <v>861.73365</v>
      </c>
      <c r="E395" s="41">
        <v>861.7836500000001</v>
      </c>
      <c r="F395" s="41">
        <v>861.82365</v>
      </c>
      <c r="G395" s="41">
        <v>879.19365</v>
      </c>
      <c r="H395" s="41">
        <v>869.45365</v>
      </c>
      <c r="I395" s="41">
        <v>922.89365</v>
      </c>
      <c r="J395" s="41">
        <v>925.31365</v>
      </c>
      <c r="K395" s="41">
        <v>981.7836500000001</v>
      </c>
      <c r="L395" s="41">
        <v>1016.47365</v>
      </c>
      <c r="M395" s="41">
        <v>1032.0236499999999</v>
      </c>
      <c r="N395" s="41">
        <v>1051.5336499999999</v>
      </c>
      <c r="O395" s="41">
        <v>1049.70365</v>
      </c>
      <c r="P395" s="41">
        <v>1046.43365</v>
      </c>
      <c r="Q395" s="41">
        <v>1063.0836499999998</v>
      </c>
      <c r="R395" s="41">
        <v>1064.41365</v>
      </c>
      <c r="S395" s="41">
        <v>1134.49365</v>
      </c>
      <c r="T395" s="41">
        <v>1139.36365</v>
      </c>
      <c r="U395" s="41">
        <v>1028.84365</v>
      </c>
      <c r="V395" s="41">
        <v>998.8036500000001</v>
      </c>
      <c r="W395" s="41">
        <v>958.58365</v>
      </c>
      <c r="X395" s="41">
        <v>860.82365</v>
      </c>
      <c r="Y395" s="41">
        <v>956.87365</v>
      </c>
    </row>
    <row r="396" spans="1:25" ht="18.75">
      <c r="A396" s="36" t="s">
        <v>73</v>
      </c>
      <c r="B396" s="37"/>
      <c r="C396" s="39" t="s">
        <v>104</v>
      </c>
      <c r="D396" s="37"/>
      <c r="E396" s="37"/>
      <c r="F396" s="37"/>
      <c r="G396" s="37"/>
      <c r="H396" s="37"/>
      <c r="I396" s="37"/>
      <c r="J396" s="37"/>
      <c r="K396" s="37"/>
      <c r="L396" s="37"/>
      <c r="M396" s="37"/>
      <c r="N396" s="37"/>
      <c r="O396" s="37"/>
      <c r="P396" s="37"/>
      <c r="Q396" s="37"/>
      <c r="R396" s="37"/>
      <c r="S396" s="37"/>
      <c r="T396" s="37"/>
      <c r="U396" s="37"/>
      <c r="V396" s="37"/>
      <c r="W396" s="37"/>
      <c r="X396" s="37"/>
      <c r="Y396" s="35"/>
    </row>
    <row r="397" spans="1:25" ht="18.75">
      <c r="A397" s="36" t="s">
        <v>75</v>
      </c>
      <c r="B397" s="37"/>
      <c r="C397" s="37"/>
      <c r="D397" s="37"/>
      <c r="E397" s="37"/>
      <c r="F397" s="37"/>
      <c r="G397" s="39" t="str">
        <f>G360</f>
        <v>не менее 10 мВт</v>
      </c>
      <c r="H397" s="37"/>
      <c r="I397" s="37"/>
      <c r="J397" s="37"/>
      <c r="K397" s="37"/>
      <c r="L397" s="37"/>
      <c r="M397" s="37"/>
      <c r="N397" s="37"/>
      <c r="O397" s="37"/>
      <c r="P397" s="37"/>
      <c r="Q397" s="37"/>
      <c r="R397" s="37"/>
      <c r="S397" s="37"/>
      <c r="T397" s="37"/>
      <c r="U397" s="37"/>
      <c r="V397" s="37"/>
      <c r="W397" s="37"/>
      <c r="X397" s="37"/>
      <c r="Y397" s="37"/>
    </row>
    <row r="398" spans="1:25" ht="15.75">
      <c r="A398" s="89" t="s">
        <v>77</v>
      </c>
      <c r="B398" s="92" t="s">
        <v>78</v>
      </c>
      <c r="C398" s="93"/>
      <c r="D398" s="93"/>
      <c r="E398" s="93"/>
      <c r="F398" s="93"/>
      <c r="G398" s="93"/>
      <c r="H398" s="93"/>
      <c r="I398" s="93"/>
      <c r="J398" s="93"/>
      <c r="K398" s="93"/>
      <c r="L398" s="93"/>
      <c r="M398" s="93"/>
      <c r="N398" s="93"/>
      <c r="O398" s="93"/>
      <c r="P398" s="93"/>
      <c r="Q398" s="93"/>
      <c r="R398" s="93"/>
      <c r="S398" s="93"/>
      <c r="T398" s="93"/>
      <c r="U398" s="93"/>
      <c r="V398" s="93"/>
      <c r="W398" s="93"/>
      <c r="X398" s="93"/>
      <c r="Y398" s="94"/>
    </row>
    <row r="399" spans="1:25" ht="15.75">
      <c r="A399" s="90"/>
      <c r="B399" s="95"/>
      <c r="C399" s="96"/>
      <c r="D399" s="96"/>
      <c r="E399" s="96"/>
      <c r="F399" s="96"/>
      <c r="G399" s="96"/>
      <c r="H399" s="96"/>
      <c r="I399" s="96"/>
      <c r="J399" s="96"/>
      <c r="K399" s="96"/>
      <c r="L399" s="96"/>
      <c r="M399" s="96"/>
      <c r="N399" s="96"/>
      <c r="O399" s="96"/>
      <c r="P399" s="96"/>
      <c r="Q399" s="96"/>
      <c r="R399" s="96"/>
      <c r="S399" s="96"/>
      <c r="T399" s="96"/>
      <c r="U399" s="96"/>
      <c r="V399" s="96"/>
      <c r="W399" s="96"/>
      <c r="X399" s="96"/>
      <c r="Y399" s="97"/>
    </row>
    <row r="400" spans="1:25" ht="15.75" customHeight="1">
      <c r="A400" s="90"/>
      <c r="B400" s="87" t="s">
        <v>79</v>
      </c>
      <c r="C400" s="87" t="s">
        <v>80</v>
      </c>
      <c r="D400" s="87" t="s">
        <v>81</v>
      </c>
      <c r="E400" s="87" t="s">
        <v>82</v>
      </c>
      <c r="F400" s="87" t="s">
        <v>83</v>
      </c>
      <c r="G400" s="87" t="s">
        <v>84</v>
      </c>
      <c r="H400" s="87" t="s">
        <v>85</v>
      </c>
      <c r="I400" s="87" t="s">
        <v>86</v>
      </c>
      <c r="J400" s="87" t="s">
        <v>87</v>
      </c>
      <c r="K400" s="87" t="s">
        <v>88</v>
      </c>
      <c r="L400" s="87" t="s">
        <v>89</v>
      </c>
      <c r="M400" s="87" t="s">
        <v>90</v>
      </c>
      <c r="N400" s="87" t="s">
        <v>91</v>
      </c>
      <c r="O400" s="87" t="s">
        <v>92</v>
      </c>
      <c r="P400" s="87" t="s">
        <v>93</v>
      </c>
      <c r="Q400" s="87" t="s">
        <v>94</v>
      </c>
      <c r="R400" s="87" t="s">
        <v>95</v>
      </c>
      <c r="S400" s="87" t="s">
        <v>96</v>
      </c>
      <c r="T400" s="87" t="s">
        <v>97</v>
      </c>
      <c r="U400" s="87" t="s">
        <v>98</v>
      </c>
      <c r="V400" s="87" t="s">
        <v>99</v>
      </c>
      <c r="W400" s="87" t="s">
        <v>100</v>
      </c>
      <c r="X400" s="87" t="s">
        <v>101</v>
      </c>
      <c r="Y400" s="87" t="s">
        <v>102</v>
      </c>
    </row>
    <row r="401" spans="1:25" ht="15.75">
      <c r="A401" s="91"/>
      <c r="B401" s="88"/>
      <c r="C401" s="88"/>
      <c r="D401" s="88"/>
      <c r="E401" s="88"/>
      <c r="F401" s="88"/>
      <c r="G401" s="88"/>
      <c r="H401" s="88"/>
      <c r="I401" s="88"/>
      <c r="J401" s="88"/>
      <c r="K401" s="88"/>
      <c r="L401" s="88"/>
      <c r="M401" s="88"/>
      <c r="N401" s="88"/>
      <c r="O401" s="88"/>
      <c r="P401" s="88"/>
      <c r="Q401" s="88"/>
      <c r="R401" s="88"/>
      <c r="S401" s="88"/>
      <c r="T401" s="88"/>
      <c r="U401" s="88"/>
      <c r="V401" s="88"/>
      <c r="W401" s="88"/>
      <c r="X401" s="88"/>
      <c r="Y401" s="88"/>
    </row>
    <row r="402" spans="1:25" ht="15.75">
      <c r="A402" s="40">
        <f>A365</f>
        <v>44470</v>
      </c>
      <c r="B402" s="41">
        <v>865.51493</v>
      </c>
      <c r="C402" s="41">
        <v>864.2349300000001</v>
      </c>
      <c r="D402" s="41">
        <v>863.92493</v>
      </c>
      <c r="E402" s="41">
        <v>863.81493</v>
      </c>
      <c r="F402" s="41">
        <v>863.8549300000001</v>
      </c>
      <c r="G402" s="41">
        <v>864.04493</v>
      </c>
      <c r="H402" s="41">
        <v>862.1049300000001</v>
      </c>
      <c r="I402" s="41">
        <v>918.05493</v>
      </c>
      <c r="J402" s="41">
        <v>899.26493</v>
      </c>
      <c r="K402" s="41">
        <v>932.8649300000001</v>
      </c>
      <c r="L402" s="41">
        <v>961.4749300000001</v>
      </c>
      <c r="M402" s="41">
        <v>984.3649300000001</v>
      </c>
      <c r="N402" s="41">
        <v>996.8749300000001</v>
      </c>
      <c r="O402" s="41">
        <v>985.4849300000001</v>
      </c>
      <c r="P402" s="41">
        <v>955.42493</v>
      </c>
      <c r="Q402" s="41">
        <v>948.3749300000001</v>
      </c>
      <c r="R402" s="41">
        <v>933.66493</v>
      </c>
      <c r="S402" s="41">
        <v>871.4949300000001</v>
      </c>
      <c r="T402" s="41">
        <v>1040.5649300000002</v>
      </c>
      <c r="U402" s="41">
        <v>916.4849300000001</v>
      </c>
      <c r="V402" s="41">
        <v>895.7049300000001</v>
      </c>
      <c r="W402" s="41">
        <v>863.8449300000001</v>
      </c>
      <c r="X402" s="41">
        <v>864.04493</v>
      </c>
      <c r="Y402" s="41">
        <v>958.77493</v>
      </c>
    </row>
    <row r="403" spans="1:25" ht="15.75">
      <c r="A403" s="40">
        <f>A402+1</f>
        <v>44471</v>
      </c>
      <c r="B403" s="41">
        <v>868.42493</v>
      </c>
      <c r="C403" s="41">
        <v>865.0949300000001</v>
      </c>
      <c r="D403" s="41">
        <v>865.0949300000001</v>
      </c>
      <c r="E403" s="41">
        <v>865.1149300000001</v>
      </c>
      <c r="F403" s="41">
        <v>865.06493</v>
      </c>
      <c r="G403" s="41">
        <v>864.9949300000001</v>
      </c>
      <c r="H403" s="41">
        <v>864.17493</v>
      </c>
      <c r="I403" s="41">
        <v>941.4749300000001</v>
      </c>
      <c r="J403" s="41">
        <v>902.8549300000001</v>
      </c>
      <c r="K403" s="41">
        <v>953.44493</v>
      </c>
      <c r="L403" s="41">
        <v>998.4949300000001</v>
      </c>
      <c r="M403" s="41">
        <v>1023.63493</v>
      </c>
      <c r="N403" s="41">
        <v>1030.24493</v>
      </c>
      <c r="O403" s="41">
        <v>1019.5049300000001</v>
      </c>
      <c r="P403" s="41">
        <v>976.65493</v>
      </c>
      <c r="Q403" s="41">
        <v>960.13493</v>
      </c>
      <c r="R403" s="41">
        <v>944.66493</v>
      </c>
      <c r="S403" s="41">
        <v>863.19493</v>
      </c>
      <c r="T403" s="41">
        <v>1090.3249300000002</v>
      </c>
      <c r="U403" s="41">
        <v>929.8449300000001</v>
      </c>
      <c r="V403" s="41">
        <v>894.27493</v>
      </c>
      <c r="W403" s="41">
        <v>861.39493</v>
      </c>
      <c r="X403" s="41">
        <v>862.01493</v>
      </c>
      <c r="Y403" s="41">
        <v>970.53493</v>
      </c>
    </row>
    <row r="404" spans="1:25" ht="15.75">
      <c r="A404" s="40">
        <f aca="true" t="shared" si="10" ref="A404:A432">A403+1</f>
        <v>44472</v>
      </c>
      <c r="B404" s="41">
        <v>873.02493</v>
      </c>
      <c r="C404" s="41">
        <v>865.2449300000001</v>
      </c>
      <c r="D404" s="41">
        <v>865.27493</v>
      </c>
      <c r="E404" s="41">
        <v>865.29493</v>
      </c>
      <c r="F404" s="41">
        <v>865.27493</v>
      </c>
      <c r="G404" s="41">
        <v>867.41493</v>
      </c>
      <c r="H404" s="41">
        <v>864.4849300000001</v>
      </c>
      <c r="I404" s="41">
        <v>933.8649300000001</v>
      </c>
      <c r="J404" s="41">
        <v>913.9949300000001</v>
      </c>
      <c r="K404" s="41">
        <v>1003.44493</v>
      </c>
      <c r="L404" s="41">
        <v>1029.1349300000002</v>
      </c>
      <c r="M404" s="41">
        <v>1039.7849300000003</v>
      </c>
      <c r="N404" s="41">
        <v>1047.1249300000002</v>
      </c>
      <c r="O404" s="41">
        <v>1057.8249300000002</v>
      </c>
      <c r="P404" s="41">
        <v>1014.3749300000001</v>
      </c>
      <c r="Q404" s="41">
        <v>1033.70493</v>
      </c>
      <c r="R404" s="41">
        <v>1050.8949300000002</v>
      </c>
      <c r="S404" s="41">
        <v>1031.8949300000002</v>
      </c>
      <c r="T404" s="41">
        <v>1168.2749300000003</v>
      </c>
      <c r="U404" s="41">
        <v>1069.6749300000001</v>
      </c>
      <c r="V404" s="41">
        <v>1034.48493</v>
      </c>
      <c r="W404" s="41">
        <v>998.89493</v>
      </c>
      <c r="X404" s="41">
        <v>872.69493</v>
      </c>
      <c r="Y404" s="41">
        <v>958.01493</v>
      </c>
    </row>
    <row r="405" spans="1:25" ht="15.75">
      <c r="A405" s="40">
        <f t="shared" si="10"/>
        <v>44473</v>
      </c>
      <c r="B405" s="41">
        <v>871.8449300000001</v>
      </c>
      <c r="C405" s="41">
        <v>865.17493</v>
      </c>
      <c r="D405" s="41">
        <v>865.28493</v>
      </c>
      <c r="E405" s="41">
        <v>865.2449300000001</v>
      </c>
      <c r="F405" s="41">
        <v>865.14493</v>
      </c>
      <c r="G405" s="41">
        <v>867.30493</v>
      </c>
      <c r="H405" s="41">
        <v>863.80493</v>
      </c>
      <c r="I405" s="41">
        <v>968.78493</v>
      </c>
      <c r="J405" s="41">
        <v>943.3449300000001</v>
      </c>
      <c r="K405" s="41">
        <v>994.2049300000001</v>
      </c>
      <c r="L405" s="41">
        <v>1020.79493</v>
      </c>
      <c r="M405" s="41">
        <v>1028.6649300000001</v>
      </c>
      <c r="N405" s="41">
        <v>1018.30493</v>
      </c>
      <c r="O405" s="41">
        <v>1028.8249300000002</v>
      </c>
      <c r="P405" s="41">
        <v>1001.65493</v>
      </c>
      <c r="Q405" s="41">
        <v>1006.3549300000001</v>
      </c>
      <c r="R405" s="41">
        <v>1025.47493</v>
      </c>
      <c r="S405" s="41">
        <v>1003.3249300000001</v>
      </c>
      <c r="T405" s="41">
        <v>1100.99493</v>
      </c>
      <c r="U405" s="41">
        <v>1023.17493</v>
      </c>
      <c r="V405" s="41">
        <v>1007.0849300000001</v>
      </c>
      <c r="W405" s="41">
        <v>974.55493</v>
      </c>
      <c r="X405" s="41">
        <v>873.14493</v>
      </c>
      <c r="Y405" s="41">
        <v>933.9949300000001</v>
      </c>
    </row>
    <row r="406" spans="1:25" ht="15.75">
      <c r="A406" s="40">
        <f t="shared" si="10"/>
        <v>44474</v>
      </c>
      <c r="B406" s="41">
        <v>869.3449300000001</v>
      </c>
      <c r="C406" s="41">
        <v>865.4949300000001</v>
      </c>
      <c r="D406" s="41">
        <v>865.4649300000001</v>
      </c>
      <c r="E406" s="41">
        <v>865.43493</v>
      </c>
      <c r="F406" s="41">
        <v>865.41493</v>
      </c>
      <c r="G406" s="41">
        <v>867.67493</v>
      </c>
      <c r="H406" s="41">
        <v>864.8649300000001</v>
      </c>
      <c r="I406" s="41">
        <v>974.65493</v>
      </c>
      <c r="J406" s="41">
        <v>944.28493</v>
      </c>
      <c r="K406" s="41">
        <v>1000.28493</v>
      </c>
      <c r="L406" s="41">
        <v>1022.9849300000001</v>
      </c>
      <c r="M406" s="41">
        <v>1031.5949300000002</v>
      </c>
      <c r="N406" s="41">
        <v>1039.5349300000003</v>
      </c>
      <c r="O406" s="41">
        <v>1029.44493</v>
      </c>
      <c r="P406" s="41">
        <v>1004.9949300000001</v>
      </c>
      <c r="Q406" s="41">
        <v>1006.7249300000001</v>
      </c>
      <c r="R406" s="41">
        <v>1017.2249300000001</v>
      </c>
      <c r="S406" s="41">
        <v>996.4649300000001</v>
      </c>
      <c r="T406" s="41">
        <v>1098.5649300000002</v>
      </c>
      <c r="U406" s="41">
        <v>1021.7349300000001</v>
      </c>
      <c r="V406" s="41">
        <v>997.53493</v>
      </c>
      <c r="W406" s="41">
        <v>963.54493</v>
      </c>
      <c r="X406" s="41">
        <v>867.9749300000001</v>
      </c>
      <c r="Y406" s="41">
        <v>925.2149300000001</v>
      </c>
    </row>
    <row r="407" spans="1:25" ht="15.75">
      <c r="A407" s="40">
        <f t="shared" si="10"/>
        <v>44475</v>
      </c>
      <c r="B407" s="41">
        <v>878.01493</v>
      </c>
      <c r="C407" s="41">
        <v>867.9649300000001</v>
      </c>
      <c r="D407" s="41">
        <v>865.8549300000001</v>
      </c>
      <c r="E407" s="41">
        <v>864.68493</v>
      </c>
      <c r="F407" s="41">
        <v>869.0949300000001</v>
      </c>
      <c r="G407" s="41">
        <v>874.9849300000001</v>
      </c>
      <c r="H407" s="41">
        <v>864.66493</v>
      </c>
      <c r="I407" s="41">
        <v>879.56493</v>
      </c>
      <c r="J407" s="41">
        <v>900.38493</v>
      </c>
      <c r="K407" s="41">
        <v>982.65493</v>
      </c>
      <c r="L407" s="41">
        <v>1000.9549300000001</v>
      </c>
      <c r="M407" s="41">
        <v>1002.6249300000001</v>
      </c>
      <c r="N407" s="41">
        <v>1002.9849300000001</v>
      </c>
      <c r="O407" s="41">
        <v>928.81493</v>
      </c>
      <c r="P407" s="41">
        <v>922.5849300000001</v>
      </c>
      <c r="Q407" s="41">
        <v>929.13493</v>
      </c>
      <c r="R407" s="41">
        <v>1023.15493</v>
      </c>
      <c r="S407" s="41">
        <v>1012.66493</v>
      </c>
      <c r="T407" s="41">
        <v>1100.1849300000001</v>
      </c>
      <c r="U407" s="41">
        <v>1036.7849300000003</v>
      </c>
      <c r="V407" s="41">
        <v>1005.1249300000001</v>
      </c>
      <c r="W407" s="41">
        <v>993.39493</v>
      </c>
      <c r="X407" s="41">
        <v>907.6149300000001</v>
      </c>
      <c r="Y407" s="41">
        <v>895.38493</v>
      </c>
    </row>
    <row r="408" spans="1:25" ht="15.75">
      <c r="A408" s="40">
        <f t="shared" si="10"/>
        <v>44476</v>
      </c>
      <c r="B408" s="41">
        <v>870.06493</v>
      </c>
      <c r="C408" s="41">
        <v>864.52493</v>
      </c>
      <c r="D408" s="41">
        <v>863.7549300000001</v>
      </c>
      <c r="E408" s="41">
        <v>860.26493</v>
      </c>
      <c r="F408" s="41">
        <v>865.1249300000001</v>
      </c>
      <c r="G408" s="41">
        <v>868.67493</v>
      </c>
      <c r="H408" s="41">
        <v>872.0849300000001</v>
      </c>
      <c r="I408" s="41">
        <v>897.90493</v>
      </c>
      <c r="J408" s="41">
        <v>894.92493</v>
      </c>
      <c r="K408" s="41">
        <v>909.9949300000001</v>
      </c>
      <c r="L408" s="41">
        <v>914.9549300000001</v>
      </c>
      <c r="M408" s="41">
        <v>912.54493</v>
      </c>
      <c r="N408" s="41">
        <v>908.02493</v>
      </c>
      <c r="O408" s="41">
        <v>901.1149300000001</v>
      </c>
      <c r="P408" s="41">
        <v>905.0849300000001</v>
      </c>
      <c r="Q408" s="41">
        <v>909.1149300000001</v>
      </c>
      <c r="R408" s="41">
        <v>915.53493</v>
      </c>
      <c r="S408" s="41">
        <v>914.2549300000001</v>
      </c>
      <c r="T408" s="41">
        <v>1090.5349300000003</v>
      </c>
      <c r="U408" s="41">
        <v>1015.4749300000001</v>
      </c>
      <c r="V408" s="41">
        <v>903.8249300000001</v>
      </c>
      <c r="W408" s="41">
        <v>892.5749300000001</v>
      </c>
      <c r="X408" s="41">
        <v>872.56493</v>
      </c>
      <c r="Y408" s="41">
        <v>879.06493</v>
      </c>
    </row>
    <row r="409" spans="1:25" ht="15.75">
      <c r="A409" s="40">
        <f t="shared" si="10"/>
        <v>44477</v>
      </c>
      <c r="B409" s="41">
        <v>872.42493</v>
      </c>
      <c r="C409" s="41">
        <v>866.04493</v>
      </c>
      <c r="D409" s="41">
        <v>864.8449300000001</v>
      </c>
      <c r="E409" s="41">
        <v>862.2349300000001</v>
      </c>
      <c r="F409" s="41">
        <v>866.65493</v>
      </c>
      <c r="G409" s="41">
        <v>879.3549300000001</v>
      </c>
      <c r="H409" s="41">
        <v>892.63493</v>
      </c>
      <c r="I409" s="41">
        <v>976.16493</v>
      </c>
      <c r="J409" s="41">
        <v>960.3549300000001</v>
      </c>
      <c r="K409" s="41">
        <v>982.13493</v>
      </c>
      <c r="L409" s="41">
        <v>1000.80493</v>
      </c>
      <c r="M409" s="41">
        <v>1002.63493</v>
      </c>
      <c r="N409" s="41">
        <v>1002.44493</v>
      </c>
      <c r="O409" s="41">
        <v>1010.3649300000001</v>
      </c>
      <c r="P409" s="41">
        <v>992.3649300000001</v>
      </c>
      <c r="Q409" s="41">
        <v>996.17493</v>
      </c>
      <c r="R409" s="41">
        <v>1002.91493</v>
      </c>
      <c r="S409" s="41">
        <v>1043.0849300000002</v>
      </c>
      <c r="T409" s="41">
        <v>1109.2949300000002</v>
      </c>
      <c r="U409" s="41">
        <v>1021.5049300000001</v>
      </c>
      <c r="V409" s="41">
        <v>996.7249300000001</v>
      </c>
      <c r="W409" s="41">
        <v>975.51493</v>
      </c>
      <c r="X409" s="41">
        <v>907.3449300000001</v>
      </c>
      <c r="Y409" s="41">
        <v>922.03493</v>
      </c>
    </row>
    <row r="410" spans="1:25" ht="15.75">
      <c r="A410" s="40">
        <f t="shared" si="10"/>
        <v>44478</v>
      </c>
      <c r="B410" s="41">
        <v>897.54493</v>
      </c>
      <c r="C410" s="41">
        <v>877.38493</v>
      </c>
      <c r="D410" s="41">
        <v>870.53493</v>
      </c>
      <c r="E410" s="41">
        <v>876.6049300000001</v>
      </c>
      <c r="F410" s="41">
        <v>875.38493</v>
      </c>
      <c r="G410" s="41">
        <v>892.04493</v>
      </c>
      <c r="H410" s="41">
        <v>889.89493</v>
      </c>
      <c r="I410" s="41">
        <v>913.40493</v>
      </c>
      <c r="J410" s="41">
        <v>918.8349300000001</v>
      </c>
      <c r="K410" s="41">
        <v>950.40493</v>
      </c>
      <c r="L410" s="41">
        <v>961.6249300000001</v>
      </c>
      <c r="M410" s="41">
        <v>961.7049300000001</v>
      </c>
      <c r="N410" s="41">
        <v>955.04493</v>
      </c>
      <c r="O410" s="41">
        <v>937.52493</v>
      </c>
      <c r="P410" s="41">
        <v>937.65493</v>
      </c>
      <c r="Q410" s="41">
        <v>944.81493</v>
      </c>
      <c r="R410" s="41">
        <v>958.69493</v>
      </c>
      <c r="S410" s="41">
        <v>1062.5449300000002</v>
      </c>
      <c r="T410" s="41">
        <v>1115.22493</v>
      </c>
      <c r="U410" s="41">
        <v>1043.0849300000002</v>
      </c>
      <c r="V410" s="41">
        <v>929.16493</v>
      </c>
      <c r="W410" s="41">
        <v>919.04493</v>
      </c>
      <c r="X410" s="41">
        <v>886.77493</v>
      </c>
      <c r="Y410" s="41">
        <v>927.05493</v>
      </c>
    </row>
    <row r="411" spans="1:25" ht="15.75">
      <c r="A411" s="40">
        <f t="shared" si="10"/>
        <v>44479</v>
      </c>
      <c r="B411" s="41">
        <v>914.2249300000001</v>
      </c>
      <c r="C411" s="41">
        <v>877.64493</v>
      </c>
      <c r="D411" s="41">
        <v>869.19493</v>
      </c>
      <c r="E411" s="41">
        <v>874.19493</v>
      </c>
      <c r="F411" s="41">
        <v>875.68493</v>
      </c>
      <c r="G411" s="41">
        <v>896.7149300000001</v>
      </c>
      <c r="H411" s="41">
        <v>885.54493</v>
      </c>
      <c r="I411" s="41">
        <v>965.30493</v>
      </c>
      <c r="J411" s="41">
        <v>948.6049300000001</v>
      </c>
      <c r="K411" s="41">
        <v>1015.28493</v>
      </c>
      <c r="L411" s="41">
        <v>1046.72493</v>
      </c>
      <c r="M411" s="41">
        <v>1036.74493</v>
      </c>
      <c r="N411" s="41">
        <v>1029.4249300000001</v>
      </c>
      <c r="O411" s="41">
        <v>1002.9849300000001</v>
      </c>
      <c r="P411" s="41">
        <v>1016.67493</v>
      </c>
      <c r="Q411" s="41">
        <v>1030.26493</v>
      </c>
      <c r="R411" s="41">
        <v>1041.96493</v>
      </c>
      <c r="S411" s="41">
        <v>1041.4249300000001</v>
      </c>
      <c r="T411" s="41">
        <v>1137.46493</v>
      </c>
      <c r="U411" s="41">
        <v>1055.0249300000003</v>
      </c>
      <c r="V411" s="41">
        <v>1035.3849300000002</v>
      </c>
      <c r="W411" s="41">
        <v>980.39493</v>
      </c>
      <c r="X411" s="41">
        <v>884.3249300000001</v>
      </c>
      <c r="Y411" s="41">
        <v>954.65493</v>
      </c>
    </row>
    <row r="412" spans="1:25" ht="15.75">
      <c r="A412" s="40">
        <f t="shared" si="10"/>
        <v>44480</v>
      </c>
      <c r="B412" s="41">
        <v>927.4849300000001</v>
      </c>
      <c r="C412" s="41">
        <v>883.7049300000001</v>
      </c>
      <c r="D412" s="41">
        <v>871.18493</v>
      </c>
      <c r="E412" s="41">
        <v>881.1249300000001</v>
      </c>
      <c r="F412" s="41">
        <v>880.5949300000001</v>
      </c>
      <c r="G412" s="41">
        <v>917.9849300000001</v>
      </c>
      <c r="H412" s="41">
        <v>910.8449300000001</v>
      </c>
      <c r="I412" s="41">
        <v>1056.73493</v>
      </c>
      <c r="J412" s="41">
        <v>1022.56493</v>
      </c>
      <c r="K412" s="41">
        <v>1081.9249300000001</v>
      </c>
      <c r="L412" s="41">
        <v>1116.6049300000002</v>
      </c>
      <c r="M412" s="41">
        <v>1110.0549300000002</v>
      </c>
      <c r="N412" s="41">
        <v>1096.8549300000002</v>
      </c>
      <c r="O412" s="41">
        <v>1059.99493</v>
      </c>
      <c r="P412" s="41">
        <v>1080.0749300000002</v>
      </c>
      <c r="Q412" s="41">
        <v>1098.8349300000002</v>
      </c>
      <c r="R412" s="41">
        <v>1115.4349300000001</v>
      </c>
      <c r="S412" s="41">
        <v>1082.3449300000002</v>
      </c>
      <c r="T412" s="41">
        <v>1189.1649300000001</v>
      </c>
      <c r="U412" s="41">
        <v>1087.3349300000002</v>
      </c>
      <c r="V412" s="41">
        <v>1044.50493</v>
      </c>
      <c r="W412" s="41">
        <v>990.18493</v>
      </c>
      <c r="X412" s="41">
        <v>891.2349300000001</v>
      </c>
      <c r="Y412" s="41">
        <v>981.0949300000001</v>
      </c>
    </row>
    <row r="413" spans="1:25" ht="15.75">
      <c r="A413" s="40">
        <f t="shared" si="10"/>
        <v>44481</v>
      </c>
      <c r="B413" s="41">
        <v>939.17493</v>
      </c>
      <c r="C413" s="41">
        <v>887.7449300000001</v>
      </c>
      <c r="D413" s="41">
        <v>872.40493</v>
      </c>
      <c r="E413" s="41">
        <v>884.7049300000001</v>
      </c>
      <c r="F413" s="41">
        <v>884.02493</v>
      </c>
      <c r="G413" s="41">
        <v>929.5949300000001</v>
      </c>
      <c r="H413" s="41">
        <v>918.67493</v>
      </c>
      <c r="I413" s="41">
        <v>1058.8449300000002</v>
      </c>
      <c r="J413" s="41">
        <v>1028.4349300000001</v>
      </c>
      <c r="K413" s="41">
        <v>1088.1849300000001</v>
      </c>
      <c r="L413" s="41">
        <v>1106.19493</v>
      </c>
      <c r="M413" s="41">
        <v>1110.2749300000003</v>
      </c>
      <c r="N413" s="41">
        <v>1087.6849300000001</v>
      </c>
      <c r="O413" s="41">
        <v>1053.0949300000002</v>
      </c>
      <c r="P413" s="41">
        <v>1072.1049300000002</v>
      </c>
      <c r="Q413" s="41">
        <v>1090.0649300000002</v>
      </c>
      <c r="R413" s="41">
        <v>1106.4149300000001</v>
      </c>
      <c r="S413" s="41">
        <v>1079.98493</v>
      </c>
      <c r="T413" s="41">
        <v>1157.5449300000002</v>
      </c>
      <c r="U413" s="41">
        <v>1065.8049300000002</v>
      </c>
      <c r="V413" s="41">
        <v>1041.23493</v>
      </c>
      <c r="W413" s="41">
        <v>982.88493</v>
      </c>
      <c r="X413" s="41">
        <v>887.65493</v>
      </c>
      <c r="Y413" s="41">
        <v>956.8449300000001</v>
      </c>
    </row>
    <row r="414" spans="1:25" ht="15.75">
      <c r="A414" s="40">
        <f t="shared" si="10"/>
        <v>44482</v>
      </c>
      <c r="B414" s="41">
        <v>923.9549300000001</v>
      </c>
      <c r="C414" s="41">
        <v>874.0849300000001</v>
      </c>
      <c r="D414" s="41">
        <v>865.3649300000001</v>
      </c>
      <c r="E414" s="41">
        <v>872.93493</v>
      </c>
      <c r="F414" s="41">
        <v>873.3749300000001</v>
      </c>
      <c r="G414" s="41">
        <v>903.0049300000001</v>
      </c>
      <c r="H414" s="41">
        <v>864.65493</v>
      </c>
      <c r="I414" s="41">
        <v>864.8349300000001</v>
      </c>
      <c r="J414" s="41">
        <v>872.9649300000001</v>
      </c>
      <c r="K414" s="41">
        <v>873.2349300000001</v>
      </c>
      <c r="L414" s="41">
        <v>873.5949300000001</v>
      </c>
      <c r="M414" s="41">
        <v>947.7249300000001</v>
      </c>
      <c r="N414" s="41">
        <v>971.17493</v>
      </c>
      <c r="O414" s="41">
        <v>991.8449300000001</v>
      </c>
      <c r="P414" s="41">
        <v>945.4649300000001</v>
      </c>
      <c r="Q414" s="41">
        <v>966.18493</v>
      </c>
      <c r="R414" s="41">
        <v>980.91493</v>
      </c>
      <c r="S414" s="41">
        <v>1040.19493</v>
      </c>
      <c r="T414" s="41">
        <v>1125.48493</v>
      </c>
      <c r="U414" s="41">
        <v>997.16493</v>
      </c>
      <c r="V414" s="41">
        <v>996.90493</v>
      </c>
      <c r="W414" s="41">
        <v>974.03493</v>
      </c>
      <c r="X414" s="41">
        <v>896.4649300000001</v>
      </c>
      <c r="Y414" s="41">
        <v>988.9549300000001</v>
      </c>
    </row>
    <row r="415" spans="1:25" ht="15.75">
      <c r="A415" s="40">
        <f t="shared" si="10"/>
        <v>44483</v>
      </c>
      <c r="B415" s="41">
        <v>911.4749300000001</v>
      </c>
      <c r="C415" s="41">
        <v>867.19493</v>
      </c>
      <c r="D415" s="41">
        <v>865.55493</v>
      </c>
      <c r="E415" s="41">
        <v>868.0949300000001</v>
      </c>
      <c r="F415" s="41">
        <v>867.9549300000001</v>
      </c>
      <c r="G415" s="41">
        <v>892.92493</v>
      </c>
      <c r="H415" s="41">
        <v>864.5849300000001</v>
      </c>
      <c r="I415" s="41">
        <v>864.63493</v>
      </c>
      <c r="J415" s="41">
        <v>864.90493</v>
      </c>
      <c r="K415" s="41">
        <v>864.8449300000001</v>
      </c>
      <c r="L415" s="41">
        <v>864.8549300000001</v>
      </c>
      <c r="M415" s="41">
        <v>940.19493</v>
      </c>
      <c r="N415" s="41">
        <v>968.3449300000001</v>
      </c>
      <c r="O415" s="41">
        <v>988.03493</v>
      </c>
      <c r="P415" s="41">
        <v>940.4549300000001</v>
      </c>
      <c r="Q415" s="41">
        <v>960.76493</v>
      </c>
      <c r="R415" s="41">
        <v>980.56493</v>
      </c>
      <c r="S415" s="41">
        <v>1040.3249300000002</v>
      </c>
      <c r="T415" s="41">
        <v>1138.1449300000002</v>
      </c>
      <c r="U415" s="41">
        <v>988.0949300000001</v>
      </c>
      <c r="V415" s="41">
        <v>982.69493</v>
      </c>
      <c r="W415" s="41">
        <v>964.2049300000001</v>
      </c>
      <c r="X415" s="41">
        <v>876.7449300000001</v>
      </c>
      <c r="Y415" s="41">
        <v>985.7149300000001</v>
      </c>
    </row>
    <row r="416" spans="1:25" ht="15.75">
      <c r="A416" s="40">
        <f t="shared" si="10"/>
        <v>44484</v>
      </c>
      <c r="B416" s="41">
        <v>893.41493</v>
      </c>
      <c r="C416" s="41">
        <v>865.54493</v>
      </c>
      <c r="D416" s="41">
        <v>865.5849300000001</v>
      </c>
      <c r="E416" s="41">
        <v>865.5849300000001</v>
      </c>
      <c r="F416" s="41">
        <v>865.52493</v>
      </c>
      <c r="G416" s="41">
        <v>892.63493</v>
      </c>
      <c r="H416" s="41">
        <v>864.63493</v>
      </c>
      <c r="I416" s="41">
        <v>1037.4149300000001</v>
      </c>
      <c r="J416" s="41">
        <v>992.17493</v>
      </c>
      <c r="K416" s="41">
        <v>1018.9649300000001</v>
      </c>
      <c r="L416" s="41">
        <v>1022.8249300000001</v>
      </c>
      <c r="M416" s="41">
        <v>926.79493</v>
      </c>
      <c r="N416" s="41">
        <v>864.92493</v>
      </c>
      <c r="O416" s="41">
        <v>864.93493</v>
      </c>
      <c r="P416" s="41">
        <v>864.9749300000001</v>
      </c>
      <c r="Q416" s="41">
        <v>883.39493</v>
      </c>
      <c r="R416" s="41">
        <v>906.43493</v>
      </c>
      <c r="S416" s="41">
        <v>1031.47493</v>
      </c>
      <c r="T416" s="41">
        <v>1169.94493</v>
      </c>
      <c r="U416" s="41">
        <v>1037.8849300000002</v>
      </c>
      <c r="V416" s="41">
        <v>974.9949300000001</v>
      </c>
      <c r="W416" s="41">
        <v>943.38493</v>
      </c>
      <c r="X416" s="41">
        <v>864.2549300000001</v>
      </c>
      <c r="Y416" s="41">
        <v>1028.99493</v>
      </c>
    </row>
    <row r="417" spans="1:25" ht="15.75">
      <c r="A417" s="40">
        <f t="shared" si="10"/>
        <v>44485</v>
      </c>
      <c r="B417" s="41">
        <v>933.9949300000001</v>
      </c>
      <c r="C417" s="41">
        <v>880.8349300000001</v>
      </c>
      <c r="D417" s="41">
        <v>867.0749300000001</v>
      </c>
      <c r="E417" s="41">
        <v>878.79493</v>
      </c>
      <c r="F417" s="41">
        <v>880.4549300000001</v>
      </c>
      <c r="G417" s="41">
        <v>904.4949300000001</v>
      </c>
      <c r="H417" s="41">
        <v>864.93493</v>
      </c>
      <c r="I417" s="41">
        <v>888.06493</v>
      </c>
      <c r="J417" s="41">
        <v>898.02493</v>
      </c>
      <c r="K417" s="41">
        <v>903.89493</v>
      </c>
      <c r="L417" s="41">
        <v>976.91493</v>
      </c>
      <c r="M417" s="41">
        <v>952.3449300000001</v>
      </c>
      <c r="N417" s="41">
        <v>868.1249300000001</v>
      </c>
      <c r="O417" s="41">
        <v>865.16493</v>
      </c>
      <c r="P417" s="41">
        <v>879.1149300000001</v>
      </c>
      <c r="Q417" s="41">
        <v>900.1149300000001</v>
      </c>
      <c r="R417" s="41">
        <v>917.41493</v>
      </c>
      <c r="S417" s="41">
        <v>1059.0449300000002</v>
      </c>
      <c r="T417" s="41">
        <v>1198.3149300000002</v>
      </c>
      <c r="U417" s="41">
        <v>1082.4049300000001</v>
      </c>
      <c r="V417" s="41">
        <v>1013.5949300000001</v>
      </c>
      <c r="W417" s="41">
        <v>985.68493</v>
      </c>
      <c r="X417" s="41">
        <v>881.54493</v>
      </c>
      <c r="Y417" s="41">
        <v>986.69493</v>
      </c>
    </row>
    <row r="418" spans="1:25" ht="15.75">
      <c r="A418" s="40">
        <f t="shared" si="10"/>
        <v>44486</v>
      </c>
      <c r="B418" s="41">
        <v>880.4549300000001</v>
      </c>
      <c r="C418" s="41">
        <v>865.5749300000001</v>
      </c>
      <c r="D418" s="41">
        <v>865.6149300000001</v>
      </c>
      <c r="E418" s="41">
        <v>865.63493</v>
      </c>
      <c r="F418" s="41">
        <v>865.5949300000001</v>
      </c>
      <c r="G418" s="41">
        <v>878.30493</v>
      </c>
      <c r="H418" s="41">
        <v>865.04493</v>
      </c>
      <c r="I418" s="41">
        <v>889.2049300000001</v>
      </c>
      <c r="J418" s="41">
        <v>865.03493</v>
      </c>
      <c r="K418" s="41">
        <v>864.88493</v>
      </c>
      <c r="L418" s="41">
        <v>864.8649300000001</v>
      </c>
      <c r="M418" s="41">
        <v>864.88493</v>
      </c>
      <c r="N418" s="41">
        <v>864.9949300000001</v>
      </c>
      <c r="O418" s="41">
        <v>865.03493</v>
      </c>
      <c r="P418" s="41">
        <v>865.0049300000001</v>
      </c>
      <c r="Q418" s="41">
        <v>865.05493</v>
      </c>
      <c r="R418" s="41">
        <v>864.9649300000001</v>
      </c>
      <c r="S418" s="41">
        <v>939.5049300000001</v>
      </c>
      <c r="T418" s="41">
        <v>1088.19493</v>
      </c>
      <c r="U418" s="41">
        <v>928.79493</v>
      </c>
      <c r="V418" s="41">
        <v>902.38493</v>
      </c>
      <c r="W418" s="41">
        <v>866.06493</v>
      </c>
      <c r="X418" s="41">
        <v>864.3749300000001</v>
      </c>
      <c r="Y418" s="41">
        <v>944.0749300000001</v>
      </c>
    </row>
    <row r="419" spans="1:25" ht="15.75">
      <c r="A419" s="40">
        <f t="shared" si="10"/>
        <v>44487</v>
      </c>
      <c r="B419" s="41">
        <v>928.29493</v>
      </c>
      <c r="C419" s="41">
        <v>876.89493</v>
      </c>
      <c r="D419" s="41">
        <v>865.55493</v>
      </c>
      <c r="E419" s="41">
        <v>873.0749300000001</v>
      </c>
      <c r="F419" s="41">
        <v>874.54493</v>
      </c>
      <c r="G419" s="41">
        <v>919.3649300000001</v>
      </c>
      <c r="H419" s="41">
        <v>900.4949300000001</v>
      </c>
      <c r="I419" s="41">
        <v>1067.99493</v>
      </c>
      <c r="J419" s="41">
        <v>1002.8449300000001</v>
      </c>
      <c r="K419" s="41">
        <v>1027.3449300000002</v>
      </c>
      <c r="L419" s="41">
        <v>994.5949300000001</v>
      </c>
      <c r="M419" s="41">
        <v>895.16493</v>
      </c>
      <c r="N419" s="41">
        <v>890.89493</v>
      </c>
      <c r="O419" s="41">
        <v>955.7149300000001</v>
      </c>
      <c r="P419" s="41">
        <v>992.3749300000001</v>
      </c>
      <c r="Q419" s="41">
        <v>998.2349300000001</v>
      </c>
      <c r="R419" s="41">
        <v>1011.02493</v>
      </c>
      <c r="S419" s="41">
        <v>1025.4149300000001</v>
      </c>
      <c r="T419" s="41">
        <v>1200.20493</v>
      </c>
      <c r="U419" s="41">
        <v>1083.2949300000002</v>
      </c>
      <c r="V419" s="41">
        <v>1029.8949300000002</v>
      </c>
      <c r="W419" s="41">
        <v>1000.3649300000001</v>
      </c>
      <c r="X419" s="41">
        <v>883.7549300000001</v>
      </c>
      <c r="Y419" s="41">
        <v>1000.55493</v>
      </c>
    </row>
    <row r="420" spans="1:25" ht="15.75">
      <c r="A420" s="40">
        <f t="shared" si="10"/>
        <v>44488</v>
      </c>
      <c r="B420" s="41">
        <v>933.40493</v>
      </c>
      <c r="C420" s="41">
        <v>878.2049300000001</v>
      </c>
      <c r="D420" s="41">
        <v>865.2249300000001</v>
      </c>
      <c r="E420" s="41">
        <v>874.30493</v>
      </c>
      <c r="F420" s="41">
        <v>874.9949300000001</v>
      </c>
      <c r="G420" s="41">
        <v>914.2549300000001</v>
      </c>
      <c r="H420" s="41">
        <v>887.8349300000001</v>
      </c>
      <c r="I420" s="41">
        <v>1049.00493</v>
      </c>
      <c r="J420" s="41">
        <v>999.5849300000001</v>
      </c>
      <c r="K420" s="41">
        <v>1011.8749300000001</v>
      </c>
      <c r="L420" s="41">
        <v>981.69493</v>
      </c>
      <c r="M420" s="41">
        <v>890.9649300000001</v>
      </c>
      <c r="N420" s="41">
        <v>885.31493</v>
      </c>
      <c r="O420" s="41">
        <v>949.8449300000001</v>
      </c>
      <c r="P420" s="41">
        <v>984.64493</v>
      </c>
      <c r="Q420" s="41">
        <v>990.27493</v>
      </c>
      <c r="R420" s="41">
        <v>1003.77493</v>
      </c>
      <c r="S420" s="41">
        <v>1022.53493</v>
      </c>
      <c r="T420" s="41">
        <v>1198.99493</v>
      </c>
      <c r="U420" s="41">
        <v>1079.6049300000002</v>
      </c>
      <c r="V420" s="41">
        <v>1015.7349300000001</v>
      </c>
      <c r="W420" s="41">
        <v>992.05493</v>
      </c>
      <c r="X420" s="41">
        <v>881.63493</v>
      </c>
      <c r="Y420" s="41">
        <v>983.8349300000001</v>
      </c>
    </row>
    <row r="421" spans="1:25" ht="15.75">
      <c r="A421" s="40">
        <f t="shared" si="10"/>
        <v>44489</v>
      </c>
      <c r="B421" s="41">
        <v>936.8349300000001</v>
      </c>
      <c r="C421" s="41">
        <v>884.03493</v>
      </c>
      <c r="D421" s="41">
        <v>871.0849300000001</v>
      </c>
      <c r="E421" s="41">
        <v>880.02493</v>
      </c>
      <c r="F421" s="41">
        <v>880.5049300000001</v>
      </c>
      <c r="G421" s="41">
        <v>911.4549300000001</v>
      </c>
      <c r="H421" s="41">
        <v>908.4649300000001</v>
      </c>
      <c r="I421" s="41">
        <v>1032.1749300000001</v>
      </c>
      <c r="J421" s="41">
        <v>1009.8649300000001</v>
      </c>
      <c r="K421" s="41">
        <v>1070.7749300000003</v>
      </c>
      <c r="L421" s="41">
        <v>1099.6849300000001</v>
      </c>
      <c r="M421" s="41">
        <v>1092.6549300000001</v>
      </c>
      <c r="N421" s="41">
        <v>1077.9349300000001</v>
      </c>
      <c r="O421" s="41">
        <v>1043.0249300000003</v>
      </c>
      <c r="P421" s="41">
        <v>1060.0449300000002</v>
      </c>
      <c r="Q421" s="41">
        <v>1080.3949300000002</v>
      </c>
      <c r="R421" s="41">
        <v>1097.8049300000002</v>
      </c>
      <c r="S421" s="41">
        <v>1086.5749300000002</v>
      </c>
      <c r="T421" s="41">
        <v>1195.8049300000002</v>
      </c>
      <c r="U421" s="41">
        <v>1083.7849300000003</v>
      </c>
      <c r="V421" s="41">
        <v>1037.3049300000002</v>
      </c>
      <c r="W421" s="41">
        <v>986.3749300000001</v>
      </c>
      <c r="X421" s="41">
        <v>896.31493</v>
      </c>
      <c r="Y421" s="41">
        <v>959.30493</v>
      </c>
    </row>
    <row r="422" spans="1:25" ht="15.75">
      <c r="A422" s="40">
        <f t="shared" si="10"/>
        <v>44490</v>
      </c>
      <c r="B422" s="41">
        <v>895.65493</v>
      </c>
      <c r="C422" s="41">
        <v>865.31493</v>
      </c>
      <c r="D422" s="41">
        <v>869.3249300000001</v>
      </c>
      <c r="E422" s="41">
        <v>865.40493</v>
      </c>
      <c r="F422" s="41">
        <v>865.3349300000001</v>
      </c>
      <c r="G422" s="41">
        <v>890.4949300000001</v>
      </c>
      <c r="H422" s="41">
        <v>873.8349300000001</v>
      </c>
      <c r="I422" s="41">
        <v>1042.8449300000002</v>
      </c>
      <c r="J422" s="41">
        <v>998.9749300000001</v>
      </c>
      <c r="K422" s="41">
        <v>1032.4249300000001</v>
      </c>
      <c r="L422" s="41">
        <v>1031.99493</v>
      </c>
      <c r="M422" s="41">
        <v>946.7449300000001</v>
      </c>
      <c r="N422" s="41">
        <v>864.79493</v>
      </c>
      <c r="O422" s="41">
        <v>864.88493</v>
      </c>
      <c r="P422" s="41">
        <v>874.02493</v>
      </c>
      <c r="Q422" s="41">
        <v>903.7549300000001</v>
      </c>
      <c r="R422" s="41">
        <v>921.41493</v>
      </c>
      <c r="S422" s="41">
        <v>1043.1449300000002</v>
      </c>
      <c r="T422" s="41">
        <v>1184.8849300000002</v>
      </c>
      <c r="U422" s="41">
        <v>1065.0749300000002</v>
      </c>
      <c r="V422" s="41">
        <v>993.4549300000001</v>
      </c>
      <c r="W422" s="41">
        <v>962.7249300000001</v>
      </c>
      <c r="X422" s="41">
        <v>872.16493</v>
      </c>
      <c r="Y422" s="41">
        <v>966.02493</v>
      </c>
    </row>
    <row r="423" spans="1:25" ht="15.75">
      <c r="A423" s="40">
        <f t="shared" si="10"/>
        <v>44491</v>
      </c>
      <c r="B423" s="41">
        <v>917.8649300000001</v>
      </c>
      <c r="C423" s="41">
        <v>879.4849300000001</v>
      </c>
      <c r="D423" s="41">
        <v>869.3549300000001</v>
      </c>
      <c r="E423" s="41">
        <v>881.7049300000001</v>
      </c>
      <c r="F423" s="41">
        <v>884.9649300000001</v>
      </c>
      <c r="G423" s="41">
        <v>913.1249300000001</v>
      </c>
      <c r="H423" s="41">
        <v>864.2349300000001</v>
      </c>
      <c r="I423" s="41">
        <v>864.2149300000001</v>
      </c>
      <c r="J423" s="41">
        <v>864.30493</v>
      </c>
      <c r="K423" s="41">
        <v>864.63493</v>
      </c>
      <c r="L423" s="41">
        <v>864.43493</v>
      </c>
      <c r="M423" s="41">
        <v>900.41493</v>
      </c>
      <c r="N423" s="41">
        <v>957.64493</v>
      </c>
      <c r="O423" s="41">
        <v>926.9649300000001</v>
      </c>
      <c r="P423" s="41">
        <v>878.3349300000001</v>
      </c>
      <c r="Q423" s="41">
        <v>983.13493</v>
      </c>
      <c r="R423" s="41">
        <v>1014.38493</v>
      </c>
      <c r="S423" s="41">
        <v>1085.47493</v>
      </c>
      <c r="T423" s="41">
        <v>1122.2649300000003</v>
      </c>
      <c r="U423" s="41">
        <v>965.76493</v>
      </c>
      <c r="V423" s="41">
        <v>943.8449300000001</v>
      </c>
      <c r="W423" s="41">
        <v>909.6049300000001</v>
      </c>
      <c r="X423" s="41">
        <v>863.9749300000001</v>
      </c>
      <c r="Y423" s="41">
        <v>1021.4849300000001</v>
      </c>
    </row>
    <row r="424" spans="1:25" ht="15.75">
      <c r="A424" s="40">
        <f t="shared" si="10"/>
        <v>44492</v>
      </c>
      <c r="B424" s="41">
        <v>939.65493</v>
      </c>
      <c r="C424" s="41">
        <v>886.52493</v>
      </c>
      <c r="D424" s="41">
        <v>872.79493</v>
      </c>
      <c r="E424" s="41">
        <v>887.0049300000001</v>
      </c>
      <c r="F424" s="41">
        <v>887.03493</v>
      </c>
      <c r="G424" s="41">
        <v>914.01493</v>
      </c>
      <c r="H424" s="41">
        <v>864.65493</v>
      </c>
      <c r="I424" s="41">
        <v>864.56493</v>
      </c>
      <c r="J424" s="41">
        <v>864.90493</v>
      </c>
      <c r="K424" s="41">
        <v>864.69493</v>
      </c>
      <c r="L424" s="41">
        <v>864.69493</v>
      </c>
      <c r="M424" s="41">
        <v>902.54493</v>
      </c>
      <c r="N424" s="41">
        <v>955.3749300000001</v>
      </c>
      <c r="O424" s="41">
        <v>927.9649300000001</v>
      </c>
      <c r="P424" s="41">
        <v>883.0849300000001</v>
      </c>
      <c r="Q424" s="41">
        <v>970.65493</v>
      </c>
      <c r="R424" s="41">
        <v>995.78493</v>
      </c>
      <c r="S424" s="41">
        <v>1084.5649300000002</v>
      </c>
      <c r="T424" s="41">
        <v>1121.5749300000002</v>
      </c>
      <c r="U424" s="41">
        <v>968.17493</v>
      </c>
      <c r="V424" s="41">
        <v>952.5749300000001</v>
      </c>
      <c r="W424" s="41">
        <v>913.66493</v>
      </c>
      <c r="X424" s="41">
        <v>864.16493</v>
      </c>
      <c r="Y424" s="41">
        <v>963.2049300000001</v>
      </c>
    </row>
    <row r="425" spans="1:25" ht="15.75">
      <c r="A425" s="40">
        <f t="shared" si="10"/>
        <v>44493</v>
      </c>
      <c r="B425" s="41">
        <v>906.8249300000001</v>
      </c>
      <c r="C425" s="41">
        <v>865.19493</v>
      </c>
      <c r="D425" s="41">
        <v>871.02493</v>
      </c>
      <c r="E425" s="41">
        <v>865.3349300000001</v>
      </c>
      <c r="F425" s="41">
        <v>865.3349300000001</v>
      </c>
      <c r="G425" s="41">
        <v>907.3249300000001</v>
      </c>
      <c r="H425" s="41">
        <v>868.5849300000001</v>
      </c>
      <c r="I425" s="41">
        <v>908.2349300000001</v>
      </c>
      <c r="J425" s="41">
        <v>874.6249300000001</v>
      </c>
      <c r="K425" s="41">
        <v>885.52493</v>
      </c>
      <c r="L425" s="41">
        <v>873.9749300000001</v>
      </c>
      <c r="M425" s="41">
        <v>864.93493</v>
      </c>
      <c r="N425" s="41">
        <v>870.18493</v>
      </c>
      <c r="O425" s="41">
        <v>874.3649300000001</v>
      </c>
      <c r="P425" s="41">
        <v>865.01493</v>
      </c>
      <c r="Q425" s="41">
        <v>892.4949300000001</v>
      </c>
      <c r="R425" s="41">
        <v>926.03493</v>
      </c>
      <c r="S425" s="41">
        <v>1095.8149300000002</v>
      </c>
      <c r="T425" s="41">
        <v>1180.3749300000002</v>
      </c>
      <c r="U425" s="41">
        <v>1048.1749300000001</v>
      </c>
      <c r="V425" s="41">
        <v>992.29493</v>
      </c>
      <c r="W425" s="41">
        <v>961.88493</v>
      </c>
      <c r="X425" s="41">
        <v>873.43493</v>
      </c>
      <c r="Y425" s="41">
        <v>956.81493</v>
      </c>
    </row>
    <row r="426" spans="1:25" ht="15.75">
      <c r="A426" s="40">
        <f t="shared" si="10"/>
        <v>44494</v>
      </c>
      <c r="B426" s="41">
        <v>892.19493</v>
      </c>
      <c r="C426" s="41">
        <v>865.2549300000001</v>
      </c>
      <c r="D426" s="41">
        <v>869.3549300000001</v>
      </c>
      <c r="E426" s="41">
        <v>865.3349300000001</v>
      </c>
      <c r="F426" s="41">
        <v>865.3349300000001</v>
      </c>
      <c r="G426" s="41">
        <v>902.88493</v>
      </c>
      <c r="H426" s="41">
        <v>896.2049300000001</v>
      </c>
      <c r="I426" s="41">
        <v>1051.94493</v>
      </c>
      <c r="J426" s="41">
        <v>987.7149300000001</v>
      </c>
      <c r="K426" s="41">
        <v>1035.73493</v>
      </c>
      <c r="L426" s="41">
        <v>1058.6249300000002</v>
      </c>
      <c r="M426" s="41">
        <v>1037.8349300000002</v>
      </c>
      <c r="N426" s="41">
        <v>994.04493</v>
      </c>
      <c r="O426" s="41">
        <v>974.28493</v>
      </c>
      <c r="P426" s="41">
        <v>905.01493</v>
      </c>
      <c r="Q426" s="41">
        <v>1022.3349300000001</v>
      </c>
      <c r="R426" s="41">
        <v>1051.44493</v>
      </c>
      <c r="S426" s="41">
        <v>1088.3249300000002</v>
      </c>
      <c r="T426" s="41">
        <v>1141.3149300000002</v>
      </c>
      <c r="U426" s="41">
        <v>998.79493</v>
      </c>
      <c r="V426" s="41">
        <v>959.94493</v>
      </c>
      <c r="W426" s="41">
        <v>942.2549300000001</v>
      </c>
      <c r="X426" s="41">
        <v>863.1249300000001</v>
      </c>
      <c r="Y426" s="41">
        <v>977.76493</v>
      </c>
    </row>
    <row r="427" spans="1:25" ht="15.75">
      <c r="A427" s="40">
        <f t="shared" si="10"/>
        <v>44495</v>
      </c>
      <c r="B427" s="41">
        <v>913.5049300000001</v>
      </c>
      <c r="C427" s="41">
        <v>878.9949300000001</v>
      </c>
      <c r="D427" s="41">
        <v>872.76493</v>
      </c>
      <c r="E427" s="41">
        <v>883.68493</v>
      </c>
      <c r="F427" s="41">
        <v>891.5049300000001</v>
      </c>
      <c r="G427" s="41">
        <v>933.0849300000001</v>
      </c>
      <c r="H427" s="41">
        <v>952.42493</v>
      </c>
      <c r="I427" s="41">
        <v>1087.9049300000001</v>
      </c>
      <c r="J427" s="41">
        <v>1065.3349300000002</v>
      </c>
      <c r="K427" s="41">
        <v>1098.21493</v>
      </c>
      <c r="L427" s="41">
        <v>1128.22493</v>
      </c>
      <c r="M427" s="41">
        <v>1133.97493</v>
      </c>
      <c r="N427" s="41">
        <v>1135.6749300000001</v>
      </c>
      <c r="O427" s="41">
        <v>1145.2649300000003</v>
      </c>
      <c r="P427" s="41">
        <v>1123.6649300000001</v>
      </c>
      <c r="Q427" s="41">
        <v>1127.9349300000001</v>
      </c>
      <c r="R427" s="41">
        <v>1143.96493</v>
      </c>
      <c r="S427" s="41">
        <v>1137.3349300000002</v>
      </c>
      <c r="T427" s="41">
        <v>1222.44493</v>
      </c>
      <c r="U427" s="41">
        <v>1113.0649300000002</v>
      </c>
      <c r="V427" s="41">
        <v>1077.25493</v>
      </c>
      <c r="W427" s="41">
        <v>1037.1049300000002</v>
      </c>
      <c r="X427" s="41">
        <v>957.77493</v>
      </c>
      <c r="Y427" s="41">
        <v>974.67493</v>
      </c>
    </row>
    <row r="428" spans="1:25" ht="15.75">
      <c r="A428" s="40">
        <f t="shared" si="10"/>
        <v>44496</v>
      </c>
      <c r="B428" s="41">
        <v>911.1249300000001</v>
      </c>
      <c r="C428" s="41">
        <v>877.8249300000001</v>
      </c>
      <c r="D428" s="41">
        <v>871.1149300000001</v>
      </c>
      <c r="E428" s="41">
        <v>879.8549300000001</v>
      </c>
      <c r="F428" s="41">
        <v>889.31493</v>
      </c>
      <c r="G428" s="41">
        <v>915.88493</v>
      </c>
      <c r="H428" s="41">
        <v>937.15493</v>
      </c>
      <c r="I428" s="41">
        <v>1073.98493</v>
      </c>
      <c r="J428" s="41">
        <v>1041.50493</v>
      </c>
      <c r="K428" s="41">
        <v>1075.8149300000002</v>
      </c>
      <c r="L428" s="41">
        <v>1108.21493</v>
      </c>
      <c r="M428" s="41">
        <v>1119.5449300000002</v>
      </c>
      <c r="N428" s="41">
        <v>1111.8449300000002</v>
      </c>
      <c r="O428" s="41">
        <v>1125.5949300000002</v>
      </c>
      <c r="P428" s="41">
        <v>1096.6349300000002</v>
      </c>
      <c r="Q428" s="41">
        <v>1100.3549300000002</v>
      </c>
      <c r="R428" s="41">
        <v>1110.1849300000001</v>
      </c>
      <c r="S428" s="41">
        <v>1136.1149300000002</v>
      </c>
      <c r="T428" s="41">
        <v>1195.21493</v>
      </c>
      <c r="U428" s="41">
        <v>1094.50493</v>
      </c>
      <c r="V428" s="41">
        <v>1073.9149300000001</v>
      </c>
      <c r="W428" s="41">
        <v>1037.7849300000003</v>
      </c>
      <c r="X428" s="41">
        <v>956.0849300000001</v>
      </c>
      <c r="Y428" s="41">
        <v>983.18493</v>
      </c>
    </row>
    <row r="429" spans="1:25" ht="15.75">
      <c r="A429" s="40">
        <f t="shared" si="10"/>
        <v>44497</v>
      </c>
      <c r="B429" s="41">
        <v>900.7149300000001</v>
      </c>
      <c r="C429" s="41">
        <v>875.7349300000001</v>
      </c>
      <c r="D429" s="41">
        <v>869.1149300000001</v>
      </c>
      <c r="E429" s="41">
        <v>865.16493</v>
      </c>
      <c r="F429" s="41">
        <v>865.2249300000001</v>
      </c>
      <c r="G429" s="41">
        <v>895.64493</v>
      </c>
      <c r="H429" s="41">
        <v>897.18493</v>
      </c>
      <c r="I429" s="41">
        <v>1039.1649300000001</v>
      </c>
      <c r="J429" s="41">
        <v>988.89493</v>
      </c>
      <c r="K429" s="41">
        <v>1033.5949300000002</v>
      </c>
      <c r="L429" s="41">
        <v>1097.3149300000002</v>
      </c>
      <c r="M429" s="41">
        <v>1071.3049300000002</v>
      </c>
      <c r="N429" s="41">
        <v>1021.2049300000001</v>
      </c>
      <c r="O429" s="41">
        <v>1001.8249300000001</v>
      </c>
      <c r="P429" s="41">
        <v>987.3449300000001</v>
      </c>
      <c r="Q429" s="41">
        <v>1045.21493</v>
      </c>
      <c r="R429" s="41">
        <v>1085.49493</v>
      </c>
      <c r="S429" s="41">
        <v>1084.0649300000002</v>
      </c>
      <c r="T429" s="41">
        <v>1187.4349300000001</v>
      </c>
      <c r="U429" s="41">
        <v>1069.0949300000002</v>
      </c>
      <c r="V429" s="41">
        <v>999.77493</v>
      </c>
      <c r="W429" s="41">
        <v>989.13493</v>
      </c>
      <c r="X429" s="41">
        <v>872.4749300000001</v>
      </c>
      <c r="Y429" s="41">
        <v>984.6049300000001</v>
      </c>
    </row>
    <row r="430" spans="1:25" ht="15.75" customHeight="1">
      <c r="A430" s="40">
        <f t="shared" si="10"/>
        <v>44498</v>
      </c>
      <c r="B430" s="41">
        <v>898.8549300000001</v>
      </c>
      <c r="C430" s="41">
        <v>871.30493</v>
      </c>
      <c r="D430" s="41">
        <v>865.39493</v>
      </c>
      <c r="E430" s="41">
        <v>865.30493</v>
      </c>
      <c r="F430" s="41">
        <v>865.31493</v>
      </c>
      <c r="G430" s="41">
        <v>891.2549300000001</v>
      </c>
      <c r="H430" s="41">
        <v>876.29493</v>
      </c>
      <c r="I430" s="41">
        <v>1018.89493</v>
      </c>
      <c r="J430" s="41">
        <v>980.66493</v>
      </c>
      <c r="K430" s="41">
        <v>1032.6849300000001</v>
      </c>
      <c r="L430" s="41">
        <v>1080.8149300000002</v>
      </c>
      <c r="M430" s="41">
        <v>1056.95493</v>
      </c>
      <c r="N430" s="41">
        <v>1010.5849300000001</v>
      </c>
      <c r="O430" s="41">
        <v>986.0949300000001</v>
      </c>
      <c r="P430" s="41">
        <v>970.6049300000001</v>
      </c>
      <c r="Q430" s="41">
        <v>1038.5449300000002</v>
      </c>
      <c r="R430" s="41">
        <v>1068.99493</v>
      </c>
      <c r="S430" s="41">
        <v>1072.8249300000002</v>
      </c>
      <c r="T430" s="41">
        <v>1169.69493</v>
      </c>
      <c r="U430" s="41">
        <v>1036.2849300000003</v>
      </c>
      <c r="V430" s="41">
        <v>992.4549300000001</v>
      </c>
      <c r="W430" s="41">
        <v>955.31493</v>
      </c>
      <c r="X430" s="41">
        <v>860.9849300000001</v>
      </c>
      <c r="Y430" s="41">
        <v>978.5949300000001</v>
      </c>
    </row>
    <row r="431" spans="1:25" ht="15.75">
      <c r="A431" s="40">
        <f t="shared" si="10"/>
        <v>44499</v>
      </c>
      <c r="B431" s="41">
        <v>950.7888300000001</v>
      </c>
      <c r="C431" s="41">
        <v>926.6988300000002</v>
      </c>
      <c r="D431" s="41">
        <v>903.6488300000001</v>
      </c>
      <c r="E431" s="41">
        <v>889.5488300000001</v>
      </c>
      <c r="F431" s="41">
        <v>887.6588300000001</v>
      </c>
      <c r="G431" s="41">
        <v>923.58883</v>
      </c>
      <c r="H431" s="41">
        <v>905.0288300000001</v>
      </c>
      <c r="I431" s="41">
        <v>953.5388300000001</v>
      </c>
      <c r="J431" s="41">
        <v>950.2788300000001</v>
      </c>
      <c r="K431" s="41">
        <v>946.44883</v>
      </c>
      <c r="L431" s="41">
        <v>967.1788300000001</v>
      </c>
      <c r="M431" s="41">
        <v>975.58883</v>
      </c>
      <c r="N431" s="41">
        <v>987.4188300000001</v>
      </c>
      <c r="O431" s="41">
        <v>975.00883</v>
      </c>
      <c r="P431" s="41">
        <v>942.69883</v>
      </c>
      <c r="Q431" s="41">
        <v>992.09883</v>
      </c>
      <c r="R431" s="41">
        <v>1021.47883</v>
      </c>
      <c r="S431" s="41">
        <v>1143.67883</v>
      </c>
      <c r="T431" s="41">
        <v>1220.19883</v>
      </c>
      <c r="U431" s="41">
        <v>1108.63883</v>
      </c>
      <c r="V431" s="41">
        <v>1053.02883</v>
      </c>
      <c r="W431" s="41">
        <v>1033.54883</v>
      </c>
      <c r="X431" s="41">
        <v>920.75883</v>
      </c>
      <c r="Y431" s="41">
        <v>991.70883</v>
      </c>
    </row>
    <row r="432" spans="1:25" ht="15.75">
      <c r="A432" s="40">
        <f t="shared" si="10"/>
        <v>44500</v>
      </c>
      <c r="B432" s="41">
        <v>892.81883</v>
      </c>
      <c r="C432" s="41">
        <v>871.20883</v>
      </c>
      <c r="D432" s="41">
        <v>861.72883</v>
      </c>
      <c r="E432" s="41">
        <v>861.7788300000001</v>
      </c>
      <c r="F432" s="41">
        <v>861.81883</v>
      </c>
      <c r="G432" s="41">
        <v>879.18883</v>
      </c>
      <c r="H432" s="41">
        <v>869.44883</v>
      </c>
      <c r="I432" s="41">
        <v>922.88883</v>
      </c>
      <c r="J432" s="41">
        <v>925.3088300000001</v>
      </c>
      <c r="K432" s="41">
        <v>981.7788300000001</v>
      </c>
      <c r="L432" s="41">
        <v>1016.46883</v>
      </c>
      <c r="M432" s="41">
        <v>1032.01883</v>
      </c>
      <c r="N432" s="41">
        <v>1051.52883</v>
      </c>
      <c r="O432" s="41">
        <v>1049.69883</v>
      </c>
      <c r="P432" s="41">
        <v>1046.42883</v>
      </c>
      <c r="Q432" s="41">
        <v>1063.07883</v>
      </c>
      <c r="R432" s="41">
        <v>1064.40883</v>
      </c>
      <c r="S432" s="41">
        <v>1134.48883</v>
      </c>
      <c r="T432" s="41">
        <v>1139.3588300000001</v>
      </c>
      <c r="U432" s="41">
        <v>1028.8388300000001</v>
      </c>
      <c r="V432" s="41">
        <v>998.7988300000001</v>
      </c>
      <c r="W432" s="41">
        <v>958.57883</v>
      </c>
      <c r="X432" s="41">
        <v>860.81883</v>
      </c>
      <c r="Y432" s="41">
        <v>956.86883</v>
      </c>
    </row>
    <row r="433" spans="1:25" ht="18.75">
      <c r="A433" s="36" t="s">
        <v>73</v>
      </c>
      <c r="B433" s="37"/>
      <c r="C433" s="39" t="s">
        <v>105</v>
      </c>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18.75">
      <c r="A434" s="36" t="s">
        <v>75</v>
      </c>
      <c r="B434" s="37"/>
      <c r="C434" s="37"/>
      <c r="D434" s="37"/>
      <c r="E434" s="37"/>
      <c r="F434" s="37"/>
      <c r="G434" s="39" t="str">
        <f>G397</f>
        <v>не менее 10 мВт</v>
      </c>
      <c r="H434" s="37"/>
      <c r="I434" s="37"/>
      <c r="J434" s="37"/>
      <c r="K434" s="37"/>
      <c r="L434" s="37"/>
      <c r="M434" s="37"/>
      <c r="N434" s="37"/>
      <c r="O434" s="37"/>
      <c r="P434" s="37"/>
      <c r="Q434" s="37"/>
      <c r="R434" s="37"/>
      <c r="S434" s="37"/>
      <c r="T434" s="37"/>
      <c r="U434" s="37"/>
      <c r="V434" s="37"/>
      <c r="W434" s="37"/>
      <c r="X434" s="37"/>
      <c r="Y434" s="37"/>
    </row>
    <row r="435" spans="1:25" ht="15.75">
      <c r="A435" s="89" t="s">
        <v>77</v>
      </c>
      <c r="B435" s="92" t="s">
        <v>78</v>
      </c>
      <c r="C435" s="93"/>
      <c r="D435" s="93"/>
      <c r="E435" s="93"/>
      <c r="F435" s="93"/>
      <c r="G435" s="93"/>
      <c r="H435" s="93"/>
      <c r="I435" s="93"/>
      <c r="J435" s="93"/>
      <c r="K435" s="93"/>
      <c r="L435" s="93"/>
      <c r="M435" s="93"/>
      <c r="N435" s="93"/>
      <c r="O435" s="93"/>
      <c r="P435" s="93"/>
      <c r="Q435" s="93"/>
      <c r="R435" s="93"/>
      <c r="S435" s="93"/>
      <c r="T435" s="93"/>
      <c r="U435" s="93"/>
      <c r="V435" s="93"/>
      <c r="W435" s="93"/>
      <c r="X435" s="93"/>
      <c r="Y435" s="94"/>
    </row>
    <row r="436" spans="1:25" ht="15.75">
      <c r="A436" s="90"/>
      <c r="B436" s="95"/>
      <c r="C436" s="96"/>
      <c r="D436" s="96"/>
      <c r="E436" s="96"/>
      <c r="F436" s="96"/>
      <c r="G436" s="96"/>
      <c r="H436" s="96"/>
      <c r="I436" s="96"/>
      <c r="J436" s="96"/>
      <c r="K436" s="96"/>
      <c r="L436" s="96"/>
      <c r="M436" s="96"/>
      <c r="N436" s="96"/>
      <c r="O436" s="96"/>
      <c r="P436" s="96"/>
      <c r="Q436" s="96"/>
      <c r="R436" s="96"/>
      <c r="S436" s="96"/>
      <c r="T436" s="96"/>
      <c r="U436" s="96"/>
      <c r="V436" s="96"/>
      <c r="W436" s="96"/>
      <c r="X436" s="96"/>
      <c r="Y436" s="97"/>
    </row>
    <row r="437" spans="1:25" ht="15.75" customHeight="1">
      <c r="A437" s="90"/>
      <c r="B437" s="87" t="s">
        <v>79</v>
      </c>
      <c r="C437" s="87" t="s">
        <v>80</v>
      </c>
      <c r="D437" s="87" t="s">
        <v>81</v>
      </c>
      <c r="E437" s="87" t="s">
        <v>82</v>
      </c>
      <c r="F437" s="87" t="s">
        <v>83</v>
      </c>
      <c r="G437" s="87" t="s">
        <v>84</v>
      </c>
      <c r="H437" s="87" t="s">
        <v>85</v>
      </c>
      <c r="I437" s="87" t="s">
        <v>86</v>
      </c>
      <c r="J437" s="87" t="s">
        <v>87</v>
      </c>
      <c r="K437" s="87" t="s">
        <v>88</v>
      </c>
      <c r="L437" s="87" t="s">
        <v>89</v>
      </c>
      <c r="M437" s="87" t="s">
        <v>90</v>
      </c>
      <c r="N437" s="87" t="s">
        <v>91</v>
      </c>
      <c r="O437" s="87" t="s">
        <v>92</v>
      </c>
      <c r="P437" s="87" t="s">
        <v>93</v>
      </c>
      <c r="Q437" s="87" t="s">
        <v>94</v>
      </c>
      <c r="R437" s="87" t="s">
        <v>95</v>
      </c>
      <c r="S437" s="87" t="s">
        <v>96</v>
      </c>
      <c r="T437" s="87" t="s">
        <v>97</v>
      </c>
      <c r="U437" s="87" t="s">
        <v>98</v>
      </c>
      <c r="V437" s="87" t="s">
        <v>99</v>
      </c>
      <c r="W437" s="87" t="s">
        <v>100</v>
      </c>
      <c r="X437" s="87" t="s">
        <v>101</v>
      </c>
      <c r="Y437" s="87" t="s">
        <v>102</v>
      </c>
    </row>
    <row r="438" spans="1:25" ht="15.75">
      <c r="A438" s="91"/>
      <c r="B438" s="88"/>
      <c r="C438" s="88"/>
      <c r="D438" s="88"/>
      <c r="E438" s="88"/>
      <c r="F438" s="88"/>
      <c r="G438" s="88"/>
      <c r="H438" s="88"/>
      <c r="I438" s="88"/>
      <c r="J438" s="88"/>
      <c r="K438" s="88"/>
      <c r="L438" s="88"/>
      <c r="M438" s="88"/>
      <c r="N438" s="88"/>
      <c r="O438" s="88"/>
      <c r="P438" s="88"/>
      <c r="Q438" s="88"/>
      <c r="R438" s="88"/>
      <c r="S438" s="88"/>
      <c r="T438" s="88"/>
      <c r="U438" s="88"/>
      <c r="V438" s="88"/>
      <c r="W438" s="88"/>
      <c r="X438" s="88"/>
      <c r="Y438" s="88"/>
    </row>
    <row r="439" spans="1:25" ht="15.75">
      <c r="A439" s="40">
        <f>A402</f>
        <v>44470</v>
      </c>
      <c r="B439" s="41">
        <v>865.86008</v>
      </c>
      <c r="C439" s="41">
        <v>864.5800800000001</v>
      </c>
      <c r="D439" s="41">
        <v>864.27008</v>
      </c>
      <c r="E439" s="41">
        <v>864.16008</v>
      </c>
      <c r="F439" s="41">
        <v>864.2000800000001</v>
      </c>
      <c r="G439" s="41">
        <v>864.39008</v>
      </c>
      <c r="H439" s="41">
        <v>862.4500800000001</v>
      </c>
      <c r="I439" s="41">
        <v>918.40008</v>
      </c>
      <c r="J439" s="41">
        <v>899.61008</v>
      </c>
      <c r="K439" s="41">
        <v>933.2100800000001</v>
      </c>
      <c r="L439" s="41">
        <v>961.8200800000001</v>
      </c>
      <c r="M439" s="41">
        <v>984.7100800000001</v>
      </c>
      <c r="N439" s="41">
        <v>997.22008</v>
      </c>
      <c r="O439" s="41">
        <v>985.8300800000001</v>
      </c>
      <c r="P439" s="41">
        <v>955.77008</v>
      </c>
      <c r="Q439" s="41">
        <v>948.72008</v>
      </c>
      <c r="R439" s="41">
        <v>934.01008</v>
      </c>
      <c r="S439" s="41">
        <v>871.8400800000001</v>
      </c>
      <c r="T439" s="41">
        <v>1040.91008</v>
      </c>
      <c r="U439" s="41">
        <v>916.8300800000001</v>
      </c>
      <c r="V439" s="41">
        <v>896.0500800000001</v>
      </c>
      <c r="W439" s="41">
        <v>864.1900800000001</v>
      </c>
      <c r="X439" s="41">
        <v>864.39008</v>
      </c>
      <c r="Y439" s="41">
        <v>959.12008</v>
      </c>
    </row>
    <row r="440" spans="1:25" ht="15.75">
      <c r="A440" s="40">
        <f>A439+1</f>
        <v>44471</v>
      </c>
      <c r="B440" s="41">
        <v>868.77008</v>
      </c>
      <c r="C440" s="41">
        <v>865.4400800000001</v>
      </c>
      <c r="D440" s="41">
        <v>865.4400800000001</v>
      </c>
      <c r="E440" s="41">
        <v>865.4600800000001</v>
      </c>
      <c r="F440" s="41">
        <v>865.41008</v>
      </c>
      <c r="G440" s="41">
        <v>865.3400800000001</v>
      </c>
      <c r="H440" s="41">
        <v>864.52008</v>
      </c>
      <c r="I440" s="41">
        <v>941.8200800000001</v>
      </c>
      <c r="J440" s="41">
        <v>903.2000800000001</v>
      </c>
      <c r="K440" s="41">
        <v>953.79008</v>
      </c>
      <c r="L440" s="41">
        <v>998.8400800000001</v>
      </c>
      <c r="M440" s="41">
        <v>1023.98008</v>
      </c>
      <c r="N440" s="41">
        <v>1030.5900800000002</v>
      </c>
      <c r="O440" s="41">
        <v>1019.85008</v>
      </c>
      <c r="P440" s="41">
        <v>977.00008</v>
      </c>
      <c r="Q440" s="41">
        <v>960.48008</v>
      </c>
      <c r="R440" s="41">
        <v>945.01008</v>
      </c>
      <c r="S440" s="41">
        <v>863.54008</v>
      </c>
      <c r="T440" s="41">
        <v>1090.67008</v>
      </c>
      <c r="U440" s="41">
        <v>930.1900800000001</v>
      </c>
      <c r="V440" s="41">
        <v>894.62008</v>
      </c>
      <c r="W440" s="41">
        <v>861.74008</v>
      </c>
      <c r="X440" s="41">
        <v>862.36008</v>
      </c>
      <c r="Y440" s="41">
        <v>970.88008</v>
      </c>
    </row>
    <row r="441" spans="1:25" ht="15.75">
      <c r="A441" s="40">
        <f aca="true" t="shared" si="11" ref="A441:A469">A440+1</f>
        <v>44472</v>
      </c>
      <c r="B441" s="41">
        <v>873.37008</v>
      </c>
      <c r="C441" s="41">
        <v>865.5900800000001</v>
      </c>
      <c r="D441" s="41">
        <v>865.62008</v>
      </c>
      <c r="E441" s="41">
        <v>865.64008</v>
      </c>
      <c r="F441" s="41">
        <v>865.62008</v>
      </c>
      <c r="G441" s="41">
        <v>867.76008</v>
      </c>
      <c r="H441" s="41">
        <v>864.8300800000001</v>
      </c>
      <c r="I441" s="41">
        <v>934.2100800000001</v>
      </c>
      <c r="J441" s="41">
        <v>914.3400800000001</v>
      </c>
      <c r="K441" s="41">
        <v>1003.79008</v>
      </c>
      <c r="L441" s="41">
        <v>1029.48008</v>
      </c>
      <c r="M441" s="41">
        <v>1040.1300800000001</v>
      </c>
      <c r="N441" s="41">
        <v>1047.47008</v>
      </c>
      <c r="O441" s="41">
        <v>1058.17008</v>
      </c>
      <c r="P441" s="41">
        <v>1014.72008</v>
      </c>
      <c r="Q441" s="41">
        <v>1034.05008</v>
      </c>
      <c r="R441" s="41">
        <v>1051.24008</v>
      </c>
      <c r="S441" s="41">
        <v>1032.24008</v>
      </c>
      <c r="T441" s="41">
        <v>1168.6200800000001</v>
      </c>
      <c r="U441" s="41">
        <v>1070.02008</v>
      </c>
      <c r="V441" s="41">
        <v>1034.83008</v>
      </c>
      <c r="W441" s="41">
        <v>999.24008</v>
      </c>
      <c r="X441" s="41">
        <v>873.04008</v>
      </c>
      <c r="Y441" s="41">
        <v>958.36008</v>
      </c>
    </row>
    <row r="442" spans="1:25" ht="15.75">
      <c r="A442" s="40">
        <f t="shared" si="11"/>
        <v>44473</v>
      </c>
      <c r="B442" s="41">
        <v>872.1900800000001</v>
      </c>
      <c r="C442" s="41">
        <v>865.52008</v>
      </c>
      <c r="D442" s="41">
        <v>865.63008</v>
      </c>
      <c r="E442" s="41">
        <v>865.5900800000001</v>
      </c>
      <c r="F442" s="41">
        <v>865.49008</v>
      </c>
      <c r="G442" s="41">
        <v>867.65008</v>
      </c>
      <c r="H442" s="41">
        <v>864.15008</v>
      </c>
      <c r="I442" s="41">
        <v>969.13008</v>
      </c>
      <c r="J442" s="41">
        <v>943.6900800000001</v>
      </c>
      <c r="K442" s="41">
        <v>994.5500800000001</v>
      </c>
      <c r="L442" s="41">
        <v>1021.14008</v>
      </c>
      <c r="M442" s="41">
        <v>1029.01008</v>
      </c>
      <c r="N442" s="41">
        <v>1018.65008</v>
      </c>
      <c r="O442" s="41">
        <v>1029.17008</v>
      </c>
      <c r="P442" s="41">
        <v>1002.00008</v>
      </c>
      <c r="Q442" s="41">
        <v>1006.7000800000001</v>
      </c>
      <c r="R442" s="41">
        <v>1025.8200800000002</v>
      </c>
      <c r="S442" s="41">
        <v>1003.6700800000001</v>
      </c>
      <c r="T442" s="41">
        <v>1101.34008</v>
      </c>
      <c r="U442" s="41">
        <v>1023.52008</v>
      </c>
      <c r="V442" s="41">
        <v>1007.4300800000001</v>
      </c>
      <c r="W442" s="41">
        <v>974.90008</v>
      </c>
      <c r="X442" s="41">
        <v>873.49008</v>
      </c>
      <c r="Y442" s="41">
        <v>934.3400800000001</v>
      </c>
    </row>
    <row r="443" spans="1:25" ht="15.75">
      <c r="A443" s="40">
        <f t="shared" si="11"/>
        <v>44474</v>
      </c>
      <c r="B443" s="41">
        <v>869.6900800000001</v>
      </c>
      <c r="C443" s="41">
        <v>865.8400800000001</v>
      </c>
      <c r="D443" s="41">
        <v>865.8100800000001</v>
      </c>
      <c r="E443" s="41">
        <v>865.78008</v>
      </c>
      <c r="F443" s="41">
        <v>865.76008</v>
      </c>
      <c r="G443" s="41">
        <v>868.02008</v>
      </c>
      <c r="H443" s="41">
        <v>865.2100800000001</v>
      </c>
      <c r="I443" s="41">
        <v>975.00008</v>
      </c>
      <c r="J443" s="41">
        <v>944.63008</v>
      </c>
      <c r="K443" s="41">
        <v>1000.63008</v>
      </c>
      <c r="L443" s="41">
        <v>1023.3300800000001</v>
      </c>
      <c r="M443" s="41">
        <v>1031.94008</v>
      </c>
      <c r="N443" s="41">
        <v>1039.8800800000001</v>
      </c>
      <c r="O443" s="41">
        <v>1029.79008</v>
      </c>
      <c r="P443" s="41">
        <v>1005.3400800000001</v>
      </c>
      <c r="Q443" s="41">
        <v>1007.0700800000001</v>
      </c>
      <c r="R443" s="41">
        <v>1017.5700800000001</v>
      </c>
      <c r="S443" s="41">
        <v>996.8100800000001</v>
      </c>
      <c r="T443" s="41">
        <v>1098.91008</v>
      </c>
      <c r="U443" s="41">
        <v>1022.0800800000001</v>
      </c>
      <c r="V443" s="41">
        <v>997.88008</v>
      </c>
      <c r="W443" s="41">
        <v>963.89008</v>
      </c>
      <c r="X443" s="41">
        <v>868.3200800000001</v>
      </c>
      <c r="Y443" s="41">
        <v>925.5600800000001</v>
      </c>
    </row>
    <row r="444" spans="1:25" ht="15.75">
      <c r="A444" s="40">
        <f t="shared" si="11"/>
        <v>44475</v>
      </c>
      <c r="B444" s="41">
        <v>878.36008</v>
      </c>
      <c r="C444" s="41">
        <v>868.3100800000001</v>
      </c>
      <c r="D444" s="41">
        <v>866.2000800000001</v>
      </c>
      <c r="E444" s="41">
        <v>865.03008</v>
      </c>
      <c r="F444" s="41">
        <v>869.4400800000001</v>
      </c>
      <c r="G444" s="41">
        <v>875.3300800000001</v>
      </c>
      <c r="H444" s="41">
        <v>865.01008</v>
      </c>
      <c r="I444" s="41">
        <v>879.91008</v>
      </c>
      <c r="J444" s="41">
        <v>900.73008</v>
      </c>
      <c r="K444" s="41">
        <v>983.00008</v>
      </c>
      <c r="L444" s="41">
        <v>1001.3000800000001</v>
      </c>
      <c r="M444" s="41">
        <v>1002.97008</v>
      </c>
      <c r="N444" s="41">
        <v>1003.3300800000001</v>
      </c>
      <c r="O444" s="41">
        <v>929.16008</v>
      </c>
      <c r="P444" s="41">
        <v>922.9300800000001</v>
      </c>
      <c r="Q444" s="41">
        <v>929.48008</v>
      </c>
      <c r="R444" s="41">
        <v>1023.50008</v>
      </c>
      <c r="S444" s="41">
        <v>1013.01008</v>
      </c>
      <c r="T444" s="41">
        <v>1100.53008</v>
      </c>
      <c r="U444" s="41">
        <v>1037.1300800000001</v>
      </c>
      <c r="V444" s="41">
        <v>1005.47008</v>
      </c>
      <c r="W444" s="41">
        <v>993.74008</v>
      </c>
      <c r="X444" s="41">
        <v>907.9600800000001</v>
      </c>
      <c r="Y444" s="41">
        <v>895.73008</v>
      </c>
    </row>
    <row r="445" spans="1:25" ht="15.75">
      <c r="A445" s="40">
        <f t="shared" si="11"/>
        <v>44476</v>
      </c>
      <c r="B445" s="41">
        <v>870.41008</v>
      </c>
      <c r="C445" s="41">
        <v>864.87008</v>
      </c>
      <c r="D445" s="41">
        <v>864.10008</v>
      </c>
      <c r="E445" s="41">
        <v>860.61008</v>
      </c>
      <c r="F445" s="41">
        <v>865.47008</v>
      </c>
      <c r="G445" s="41">
        <v>869.02008</v>
      </c>
      <c r="H445" s="41">
        <v>872.4300800000001</v>
      </c>
      <c r="I445" s="41">
        <v>898.25008</v>
      </c>
      <c r="J445" s="41">
        <v>895.27008</v>
      </c>
      <c r="K445" s="41">
        <v>910.3400800000001</v>
      </c>
      <c r="L445" s="41">
        <v>915.3000800000001</v>
      </c>
      <c r="M445" s="41">
        <v>912.89008</v>
      </c>
      <c r="N445" s="41">
        <v>908.37008</v>
      </c>
      <c r="O445" s="41">
        <v>901.4600800000001</v>
      </c>
      <c r="P445" s="41">
        <v>905.4300800000001</v>
      </c>
      <c r="Q445" s="41">
        <v>909.4600800000001</v>
      </c>
      <c r="R445" s="41">
        <v>915.88008</v>
      </c>
      <c r="S445" s="41">
        <v>914.60008</v>
      </c>
      <c r="T445" s="41">
        <v>1090.8800800000001</v>
      </c>
      <c r="U445" s="41">
        <v>1015.8200800000001</v>
      </c>
      <c r="V445" s="41">
        <v>904.1700800000001</v>
      </c>
      <c r="W445" s="41">
        <v>892.9200800000001</v>
      </c>
      <c r="X445" s="41">
        <v>872.91008</v>
      </c>
      <c r="Y445" s="41">
        <v>879.41008</v>
      </c>
    </row>
    <row r="446" spans="1:25" ht="15.75">
      <c r="A446" s="40">
        <f t="shared" si="11"/>
        <v>44477</v>
      </c>
      <c r="B446" s="41">
        <v>872.77008</v>
      </c>
      <c r="C446" s="41">
        <v>866.39008</v>
      </c>
      <c r="D446" s="41">
        <v>865.1900800000001</v>
      </c>
      <c r="E446" s="41">
        <v>862.5800800000001</v>
      </c>
      <c r="F446" s="41">
        <v>867.00008</v>
      </c>
      <c r="G446" s="41">
        <v>879.7000800000001</v>
      </c>
      <c r="H446" s="41">
        <v>892.98008</v>
      </c>
      <c r="I446" s="41">
        <v>976.51008</v>
      </c>
      <c r="J446" s="41">
        <v>960.7000800000001</v>
      </c>
      <c r="K446" s="41">
        <v>982.48008</v>
      </c>
      <c r="L446" s="41">
        <v>1001.15008</v>
      </c>
      <c r="M446" s="41">
        <v>1002.98008</v>
      </c>
      <c r="N446" s="41">
        <v>1002.79008</v>
      </c>
      <c r="O446" s="41">
        <v>1010.7100800000001</v>
      </c>
      <c r="P446" s="41">
        <v>992.7100800000001</v>
      </c>
      <c r="Q446" s="41">
        <v>996.52008</v>
      </c>
      <c r="R446" s="41">
        <v>1003.26008</v>
      </c>
      <c r="S446" s="41">
        <v>1043.43008</v>
      </c>
      <c r="T446" s="41">
        <v>1109.6400800000001</v>
      </c>
      <c r="U446" s="41">
        <v>1021.85008</v>
      </c>
      <c r="V446" s="41">
        <v>997.0700800000001</v>
      </c>
      <c r="W446" s="41">
        <v>975.86008</v>
      </c>
      <c r="X446" s="41">
        <v>907.6900800000001</v>
      </c>
      <c r="Y446" s="41">
        <v>922.38008</v>
      </c>
    </row>
    <row r="447" spans="1:25" ht="15.75">
      <c r="A447" s="40">
        <f t="shared" si="11"/>
        <v>44478</v>
      </c>
      <c r="B447" s="41">
        <v>897.89008</v>
      </c>
      <c r="C447" s="41">
        <v>877.73008</v>
      </c>
      <c r="D447" s="41">
        <v>870.88008</v>
      </c>
      <c r="E447" s="41">
        <v>876.9500800000001</v>
      </c>
      <c r="F447" s="41">
        <v>875.73008</v>
      </c>
      <c r="G447" s="41">
        <v>892.39008</v>
      </c>
      <c r="H447" s="41">
        <v>890.24008</v>
      </c>
      <c r="I447" s="41">
        <v>913.75008</v>
      </c>
      <c r="J447" s="41">
        <v>919.1800800000001</v>
      </c>
      <c r="K447" s="41">
        <v>950.75008</v>
      </c>
      <c r="L447" s="41">
        <v>961.97008</v>
      </c>
      <c r="M447" s="41">
        <v>962.0500800000001</v>
      </c>
      <c r="N447" s="41">
        <v>955.39008</v>
      </c>
      <c r="O447" s="41">
        <v>937.87008</v>
      </c>
      <c r="P447" s="41">
        <v>938.00008</v>
      </c>
      <c r="Q447" s="41">
        <v>945.16008</v>
      </c>
      <c r="R447" s="41">
        <v>959.04008</v>
      </c>
      <c r="S447" s="41">
        <v>1062.8900800000001</v>
      </c>
      <c r="T447" s="41">
        <v>1115.57008</v>
      </c>
      <c r="U447" s="41">
        <v>1043.43008</v>
      </c>
      <c r="V447" s="41">
        <v>929.51008</v>
      </c>
      <c r="W447" s="41">
        <v>919.39008</v>
      </c>
      <c r="X447" s="41">
        <v>887.12008</v>
      </c>
      <c r="Y447" s="41">
        <v>927.40008</v>
      </c>
    </row>
    <row r="448" spans="1:25" ht="15.75">
      <c r="A448" s="40">
        <f t="shared" si="11"/>
        <v>44479</v>
      </c>
      <c r="B448" s="41">
        <v>914.5700800000001</v>
      </c>
      <c r="C448" s="41">
        <v>877.99008</v>
      </c>
      <c r="D448" s="41">
        <v>869.54008</v>
      </c>
      <c r="E448" s="41">
        <v>874.54008</v>
      </c>
      <c r="F448" s="41">
        <v>876.03008</v>
      </c>
      <c r="G448" s="41">
        <v>897.0600800000001</v>
      </c>
      <c r="H448" s="41">
        <v>885.89008</v>
      </c>
      <c r="I448" s="41">
        <v>965.65008</v>
      </c>
      <c r="J448" s="41">
        <v>948.9500800000001</v>
      </c>
      <c r="K448" s="41">
        <v>1015.63008</v>
      </c>
      <c r="L448" s="41">
        <v>1047.07008</v>
      </c>
      <c r="M448" s="41">
        <v>1037.09008</v>
      </c>
      <c r="N448" s="41">
        <v>1029.77008</v>
      </c>
      <c r="O448" s="41">
        <v>1003.3300800000001</v>
      </c>
      <c r="P448" s="41">
        <v>1017.02008</v>
      </c>
      <c r="Q448" s="41">
        <v>1030.6100800000002</v>
      </c>
      <c r="R448" s="41">
        <v>1042.31008</v>
      </c>
      <c r="S448" s="41">
        <v>1041.77008</v>
      </c>
      <c r="T448" s="41">
        <v>1137.81008</v>
      </c>
      <c r="U448" s="41">
        <v>1055.3700800000001</v>
      </c>
      <c r="V448" s="41">
        <v>1035.73008</v>
      </c>
      <c r="W448" s="41">
        <v>980.74008</v>
      </c>
      <c r="X448" s="41">
        <v>884.6700800000001</v>
      </c>
      <c r="Y448" s="41">
        <v>955.00008</v>
      </c>
    </row>
    <row r="449" spans="1:25" ht="15.75">
      <c r="A449" s="40">
        <f t="shared" si="11"/>
        <v>44480</v>
      </c>
      <c r="B449" s="41">
        <v>927.8300800000001</v>
      </c>
      <c r="C449" s="41">
        <v>884.0500800000001</v>
      </c>
      <c r="D449" s="41">
        <v>871.53008</v>
      </c>
      <c r="E449" s="41">
        <v>881.47008</v>
      </c>
      <c r="F449" s="41">
        <v>880.9400800000001</v>
      </c>
      <c r="G449" s="41">
        <v>918.3300800000001</v>
      </c>
      <c r="H449" s="41">
        <v>911.1900800000001</v>
      </c>
      <c r="I449" s="41">
        <v>1057.08008</v>
      </c>
      <c r="J449" s="41">
        <v>1022.91008</v>
      </c>
      <c r="K449" s="41">
        <v>1082.27008</v>
      </c>
      <c r="L449" s="41">
        <v>1116.95008</v>
      </c>
      <c r="M449" s="41">
        <v>1110.4000800000001</v>
      </c>
      <c r="N449" s="41">
        <v>1097.20008</v>
      </c>
      <c r="O449" s="41">
        <v>1060.34008</v>
      </c>
      <c r="P449" s="41">
        <v>1080.42008</v>
      </c>
      <c r="Q449" s="41">
        <v>1099.18008</v>
      </c>
      <c r="R449" s="41">
        <v>1115.78008</v>
      </c>
      <c r="S449" s="41">
        <v>1082.69008</v>
      </c>
      <c r="T449" s="41">
        <v>1189.51008</v>
      </c>
      <c r="U449" s="41">
        <v>1087.68008</v>
      </c>
      <c r="V449" s="41">
        <v>1044.85008</v>
      </c>
      <c r="W449" s="41">
        <v>990.53008</v>
      </c>
      <c r="X449" s="41">
        <v>891.5800800000001</v>
      </c>
      <c r="Y449" s="41">
        <v>981.4400800000001</v>
      </c>
    </row>
    <row r="450" spans="1:25" ht="15.75">
      <c r="A450" s="40">
        <f t="shared" si="11"/>
        <v>44481</v>
      </c>
      <c r="B450" s="41">
        <v>939.52008</v>
      </c>
      <c r="C450" s="41">
        <v>888.0900800000001</v>
      </c>
      <c r="D450" s="41">
        <v>872.75008</v>
      </c>
      <c r="E450" s="41">
        <v>885.0500800000001</v>
      </c>
      <c r="F450" s="41">
        <v>884.37008</v>
      </c>
      <c r="G450" s="41">
        <v>929.9400800000001</v>
      </c>
      <c r="H450" s="41">
        <v>919.02008</v>
      </c>
      <c r="I450" s="41">
        <v>1059.19008</v>
      </c>
      <c r="J450" s="41">
        <v>1028.78008</v>
      </c>
      <c r="K450" s="41">
        <v>1088.53008</v>
      </c>
      <c r="L450" s="41">
        <v>1106.54008</v>
      </c>
      <c r="M450" s="41">
        <v>1110.6200800000001</v>
      </c>
      <c r="N450" s="41">
        <v>1088.03008</v>
      </c>
      <c r="O450" s="41">
        <v>1053.44008</v>
      </c>
      <c r="P450" s="41">
        <v>1072.45008</v>
      </c>
      <c r="Q450" s="41">
        <v>1090.41008</v>
      </c>
      <c r="R450" s="41">
        <v>1106.76008</v>
      </c>
      <c r="S450" s="41">
        <v>1080.33008</v>
      </c>
      <c r="T450" s="41">
        <v>1157.8900800000001</v>
      </c>
      <c r="U450" s="41">
        <v>1066.1500800000001</v>
      </c>
      <c r="V450" s="41">
        <v>1041.58008</v>
      </c>
      <c r="W450" s="41">
        <v>983.23008</v>
      </c>
      <c r="X450" s="41">
        <v>888.00008</v>
      </c>
      <c r="Y450" s="41">
        <v>957.1900800000001</v>
      </c>
    </row>
    <row r="451" spans="1:25" ht="15.75">
      <c r="A451" s="40">
        <f t="shared" si="11"/>
        <v>44482</v>
      </c>
      <c r="B451" s="41">
        <v>924.3000800000001</v>
      </c>
      <c r="C451" s="41">
        <v>874.4300800000001</v>
      </c>
      <c r="D451" s="41">
        <v>865.7100800000001</v>
      </c>
      <c r="E451" s="41">
        <v>873.28008</v>
      </c>
      <c r="F451" s="41">
        <v>873.72008</v>
      </c>
      <c r="G451" s="41">
        <v>903.35008</v>
      </c>
      <c r="H451" s="41">
        <v>865.00008</v>
      </c>
      <c r="I451" s="41">
        <v>865.1800800000001</v>
      </c>
      <c r="J451" s="41">
        <v>873.3100800000001</v>
      </c>
      <c r="K451" s="41">
        <v>873.5800800000001</v>
      </c>
      <c r="L451" s="41">
        <v>873.9400800000001</v>
      </c>
      <c r="M451" s="41">
        <v>948.0700800000001</v>
      </c>
      <c r="N451" s="41">
        <v>971.52008</v>
      </c>
      <c r="O451" s="41">
        <v>992.1900800000001</v>
      </c>
      <c r="P451" s="41">
        <v>945.8100800000001</v>
      </c>
      <c r="Q451" s="41">
        <v>966.53008</v>
      </c>
      <c r="R451" s="41">
        <v>981.26008</v>
      </c>
      <c r="S451" s="41">
        <v>1040.54008</v>
      </c>
      <c r="T451" s="41">
        <v>1125.83008</v>
      </c>
      <c r="U451" s="41">
        <v>997.51008</v>
      </c>
      <c r="V451" s="41">
        <v>997.25008</v>
      </c>
      <c r="W451" s="41">
        <v>974.38008</v>
      </c>
      <c r="X451" s="41">
        <v>896.8100800000001</v>
      </c>
      <c r="Y451" s="41">
        <v>989.3000800000001</v>
      </c>
    </row>
    <row r="452" spans="1:25" ht="15.75">
      <c r="A452" s="40">
        <f t="shared" si="11"/>
        <v>44483</v>
      </c>
      <c r="B452" s="41">
        <v>911.8200800000001</v>
      </c>
      <c r="C452" s="41">
        <v>867.54008</v>
      </c>
      <c r="D452" s="41">
        <v>865.90008</v>
      </c>
      <c r="E452" s="41">
        <v>868.4400800000001</v>
      </c>
      <c r="F452" s="41">
        <v>868.3000800000001</v>
      </c>
      <c r="G452" s="41">
        <v>893.27008</v>
      </c>
      <c r="H452" s="41">
        <v>864.9300800000001</v>
      </c>
      <c r="I452" s="41">
        <v>864.98008</v>
      </c>
      <c r="J452" s="41">
        <v>865.25008</v>
      </c>
      <c r="K452" s="41">
        <v>865.1900800000001</v>
      </c>
      <c r="L452" s="41">
        <v>865.2000800000001</v>
      </c>
      <c r="M452" s="41">
        <v>940.54008</v>
      </c>
      <c r="N452" s="41">
        <v>968.6900800000001</v>
      </c>
      <c r="O452" s="41">
        <v>988.38008</v>
      </c>
      <c r="P452" s="41">
        <v>940.8000800000001</v>
      </c>
      <c r="Q452" s="41">
        <v>961.11008</v>
      </c>
      <c r="R452" s="41">
        <v>980.91008</v>
      </c>
      <c r="S452" s="41">
        <v>1040.67008</v>
      </c>
      <c r="T452" s="41">
        <v>1138.49008</v>
      </c>
      <c r="U452" s="41">
        <v>988.4400800000001</v>
      </c>
      <c r="V452" s="41">
        <v>983.04008</v>
      </c>
      <c r="W452" s="41">
        <v>964.5500800000001</v>
      </c>
      <c r="X452" s="41">
        <v>877.0900800000001</v>
      </c>
      <c r="Y452" s="41">
        <v>986.0600800000001</v>
      </c>
    </row>
    <row r="453" spans="1:25" ht="15.75">
      <c r="A453" s="40">
        <f t="shared" si="11"/>
        <v>44484</v>
      </c>
      <c r="B453" s="41">
        <v>893.76008</v>
      </c>
      <c r="C453" s="41">
        <v>865.89008</v>
      </c>
      <c r="D453" s="41">
        <v>865.9300800000001</v>
      </c>
      <c r="E453" s="41">
        <v>865.9300800000001</v>
      </c>
      <c r="F453" s="41">
        <v>865.87008</v>
      </c>
      <c r="G453" s="41">
        <v>892.98008</v>
      </c>
      <c r="H453" s="41">
        <v>864.98008</v>
      </c>
      <c r="I453" s="41">
        <v>1037.76008</v>
      </c>
      <c r="J453" s="41">
        <v>992.52008</v>
      </c>
      <c r="K453" s="41">
        <v>1019.3100800000001</v>
      </c>
      <c r="L453" s="41">
        <v>1023.1700800000001</v>
      </c>
      <c r="M453" s="41">
        <v>927.14008</v>
      </c>
      <c r="N453" s="41">
        <v>865.27008</v>
      </c>
      <c r="O453" s="41">
        <v>865.28008</v>
      </c>
      <c r="P453" s="41">
        <v>865.3200800000001</v>
      </c>
      <c r="Q453" s="41">
        <v>883.74008</v>
      </c>
      <c r="R453" s="41">
        <v>906.78008</v>
      </c>
      <c r="S453" s="41">
        <v>1031.82008</v>
      </c>
      <c r="T453" s="41">
        <v>1170.29008</v>
      </c>
      <c r="U453" s="41">
        <v>1038.23008</v>
      </c>
      <c r="V453" s="41">
        <v>975.3400800000001</v>
      </c>
      <c r="W453" s="41">
        <v>943.73008</v>
      </c>
      <c r="X453" s="41">
        <v>864.60008</v>
      </c>
      <c r="Y453" s="41">
        <v>1029.3400800000002</v>
      </c>
    </row>
    <row r="454" spans="1:25" ht="15.75">
      <c r="A454" s="40">
        <f t="shared" si="11"/>
        <v>44485</v>
      </c>
      <c r="B454" s="41">
        <v>934.3400800000001</v>
      </c>
      <c r="C454" s="41">
        <v>881.1800800000001</v>
      </c>
      <c r="D454" s="41">
        <v>867.4200800000001</v>
      </c>
      <c r="E454" s="41">
        <v>879.14008</v>
      </c>
      <c r="F454" s="41">
        <v>880.8000800000001</v>
      </c>
      <c r="G454" s="41">
        <v>904.8400800000001</v>
      </c>
      <c r="H454" s="41">
        <v>865.28008</v>
      </c>
      <c r="I454" s="41">
        <v>888.41008</v>
      </c>
      <c r="J454" s="41">
        <v>898.37008</v>
      </c>
      <c r="K454" s="41">
        <v>904.24008</v>
      </c>
      <c r="L454" s="41">
        <v>977.26008</v>
      </c>
      <c r="M454" s="41">
        <v>952.6900800000001</v>
      </c>
      <c r="N454" s="41">
        <v>868.47008</v>
      </c>
      <c r="O454" s="41">
        <v>865.51008</v>
      </c>
      <c r="P454" s="41">
        <v>879.4600800000001</v>
      </c>
      <c r="Q454" s="41">
        <v>900.4600800000001</v>
      </c>
      <c r="R454" s="41">
        <v>917.76008</v>
      </c>
      <c r="S454" s="41">
        <v>1059.3900800000001</v>
      </c>
      <c r="T454" s="41">
        <v>1198.66008</v>
      </c>
      <c r="U454" s="41">
        <v>1082.75008</v>
      </c>
      <c r="V454" s="41">
        <v>1013.9400800000001</v>
      </c>
      <c r="W454" s="41">
        <v>986.03008</v>
      </c>
      <c r="X454" s="41">
        <v>881.89008</v>
      </c>
      <c r="Y454" s="41">
        <v>987.04008</v>
      </c>
    </row>
    <row r="455" spans="1:25" ht="15.75">
      <c r="A455" s="40">
        <f t="shared" si="11"/>
        <v>44486</v>
      </c>
      <c r="B455" s="41">
        <v>880.8000800000001</v>
      </c>
      <c r="C455" s="41">
        <v>865.9200800000001</v>
      </c>
      <c r="D455" s="41">
        <v>865.9600800000001</v>
      </c>
      <c r="E455" s="41">
        <v>865.98008</v>
      </c>
      <c r="F455" s="41">
        <v>865.9400800000001</v>
      </c>
      <c r="G455" s="41">
        <v>878.65008</v>
      </c>
      <c r="H455" s="41">
        <v>865.39008</v>
      </c>
      <c r="I455" s="41">
        <v>889.5500800000001</v>
      </c>
      <c r="J455" s="41">
        <v>865.38008</v>
      </c>
      <c r="K455" s="41">
        <v>865.23008</v>
      </c>
      <c r="L455" s="41">
        <v>865.2100800000001</v>
      </c>
      <c r="M455" s="41">
        <v>865.23008</v>
      </c>
      <c r="N455" s="41">
        <v>865.3400800000001</v>
      </c>
      <c r="O455" s="41">
        <v>865.38008</v>
      </c>
      <c r="P455" s="41">
        <v>865.35008</v>
      </c>
      <c r="Q455" s="41">
        <v>865.40008</v>
      </c>
      <c r="R455" s="41">
        <v>865.3100800000001</v>
      </c>
      <c r="S455" s="41">
        <v>939.85008</v>
      </c>
      <c r="T455" s="41">
        <v>1088.54008</v>
      </c>
      <c r="U455" s="41">
        <v>929.14008</v>
      </c>
      <c r="V455" s="41">
        <v>902.73008</v>
      </c>
      <c r="W455" s="41">
        <v>866.41008</v>
      </c>
      <c r="X455" s="41">
        <v>864.72008</v>
      </c>
      <c r="Y455" s="41">
        <v>944.4200800000001</v>
      </c>
    </row>
    <row r="456" spans="1:25" ht="15.75">
      <c r="A456" s="40">
        <f t="shared" si="11"/>
        <v>44487</v>
      </c>
      <c r="B456" s="41">
        <v>928.64008</v>
      </c>
      <c r="C456" s="41">
        <v>877.24008</v>
      </c>
      <c r="D456" s="41">
        <v>865.90008</v>
      </c>
      <c r="E456" s="41">
        <v>873.4200800000001</v>
      </c>
      <c r="F456" s="41">
        <v>874.89008</v>
      </c>
      <c r="G456" s="41">
        <v>919.7100800000001</v>
      </c>
      <c r="H456" s="41">
        <v>900.8400800000001</v>
      </c>
      <c r="I456" s="41">
        <v>1068.34008</v>
      </c>
      <c r="J456" s="41">
        <v>1003.1900800000001</v>
      </c>
      <c r="K456" s="41">
        <v>1027.69008</v>
      </c>
      <c r="L456" s="41">
        <v>994.9400800000001</v>
      </c>
      <c r="M456" s="41">
        <v>895.51008</v>
      </c>
      <c r="N456" s="41">
        <v>891.24008</v>
      </c>
      <c r="O456" s="41">
        <v>956.0600800000001</v>
      </c>
      <c r="P456" s="41">
        <v>992.72008</v>
      </c>
      <c r="Q456" s="41">
        <v>998.5800800000001</v>
      </c>
      <c r="R456" s="41">
        <v>1011.37008</v>
      </c>
      <c r="S456" s="41">
        <v>1025.76008</v>
      </c>
      <c r="T456" s="41">
        <v>1200.55008</v>
      </c>
      <c r="U456" s="41">
        <v>1083.6400800000001</v>
      </c>
      <c r="V456" s="41">
        <v>1030.24008</v>
      </c>
      <c r="W456" s="41">
        <v>1000.7100800000001</v>
      </c>
      <c r="X456" s="41">
        <v>884.10008</v>
      </c>
      <c r="Y456" s="41">
        <v>1000.90008</v>
      </c>
    </row>
    <row r="457" spans="1:25" ht="15.75">
      <c r="A457" s="40">
        <f t="shared" si="11"/>
        <v>44488</v>
      </c>
      <c r="B457" s="41">
        <v>933.75008</v>
      </c>
      <c r="C457" s="41">
        <v>878.5500800000001</v>
      </c>
      <c r="D457" s="41">
        <v>865.5700800000001</v>
      </c>
      <c r="E457" s="41">
        <v>874.65008</v>
      </c>
      <c r="F457" s="41">
        <v>875.3400800000001</v>
      </c>
      <c r="G457" s="41">
        <v>914.60008</v>
      </c>
      <c r="H457" s="41">
        <v>888.1800800000001</v>
      </c>
      <c r="I457" s="41">
        <v>1049.35008</v>
      </c>
      <c r="J457" s="41">
        <v>999.9300800000001</v>
      </c>
      <c r="K457" s="41">
        <v>1012.22008</v>
      </c>
      <c r="L457" s="41">
        <v>982.04008</v>
      </c>
      <c r="M457" s="41">
        <v>891.3100800000001</v>
      </c>
      <c r="N457" s="41">
        <v>885.66008</v>
      </c>
      <c r="O457" s="41">
        <v>950.1900800000001</v>
      </c>
      <c r="P457" s="41">
        <v>984.99008</v>
      </c>
      <c r="Q457" s="41">
        <v>990.62008</v>
      </c>
      <c r="R457" s="41">
        <v>1004.12008</v>
      </c>
      <c r="S457" s="41">
        <v>1022.88008</v>
      </c>
      <c r="T457" s="41">
        <v>1199.34008</v>
      </c>
      <c r="U457" s="41">
        <v>1079.95008</v>
      </c>
      <c r="V457" s="41">
        <v>1016.0800800000001</v>
      </c>
      <c r="W457" s="41">
        <v>992.40008</v>
      </c>
      <c r="X457" s="41">
        <v>881.98008</v>
      </c>
      <c r="Y457" s="41">
        <v>984.1800800000001</v>
      </c>
    </row>
    <row r="458" spans="1:25" ht="15.75">
      <c r="A458" s="40">
        <f t="shared" si="11"/>
        <v>44489</v>
      </c>
      <c r="B458" s="41">
        <v>937.1800800000001</v>
      </c>
      <c r="C458" s="41">
        <v>884.38008</v>
      </c>
      <c r="D458" s="41">
        <v>871.4300800000001</v>
      </c>
      <c r="E458" s="41">
        <v>880.37008</v>
      </c>
      <c r="F458" s="41">
        <v>880.85008</v>
      </c>
      <c r="G458" s="41">
        <v>911.8000800000001</v>
      </c>
      <c r="H458" s="41">
        <v>908.8100800000001</v>
      </c>
      <c r="I458" s="41">
        <v>1032.52008</v>
      </c>
      <c r="J458" s="41">
        <v>1010.2100800000001</v>
      </c>
      <c r="K458" s="41">
        <v>1071.1200800000001</v>
      </c>
      <c r="L458" s="41">
        <v>1100.03008</v>
      </c>
      <c r="M458" s="41">
        <v>1093.00008</v>
      </c>
      <c r="N458" s="41">
        <v>1078.28008</v>
      </c>
      <c r="O458" s="41">
        <v>1043.3700800000001</v>
      </c>
      <c r="P458" s="41">
        <v>1060.3900800000001</v>
      </c>
      <c r="Q458" s="41">
        <v>1080.74008</v>
      </c>
      <c r="R458" s="41">
        <v>1098.1500800000001</v>
      </c>
      <c r="S458" s="41">
        <v>1086.92008</v>
      </c>
      <c r="T458" s="41">
        <v>1196.1500800000001</v>
      </c>
      <c r="U458" s="41">
        <v>1084.1300800000001</v>
      </c>
      <c r="V458" s="41">
        <v>1037.6500800000001</v>
      </c>
      <c r="W458" s="41">
        <v>986.72008</v>
      </c>
      <c r="X458" s="41">
        <v>896.66008</v>
      </c>
      <c r="Y458" s="41">
        <v>959.65008</v>
      </c>
    </row>
    <row r="459" spans="1:25" ht="15.75">
      <c r="A459" s="40">
        <f t="shared" si="11"/>
        <v>44490</v>
      </c>
      <c r="B459" s="41">
        <v>896.00008</v>
      </c>
      <c r="C459" s="41">
        <v>865.66008</v>
      </c>
      <c r="D459" s="41">
        <v>869.6700800000001</v>
      </c>
      <c r="E459" s="41">
        <v>865.75008</v>
      </c>
      <c r="F459" s="41">
        <v>865.6800800000001</v>
      </c>
      <c r="G459" s="41">
        <v>890.8400800000001</v>
      </c>
      <c r="H459" s="41">
        <v>874.1800800000001</v>
      </c>
      <c r="I459" s="41">
        <v>1043.19008</v>
      </c>
      <c r="J459" s="41">
        <v>999.3200800000001</v>
      </c>
      <c r="K459" s="41">
        <v>1032.77008</v>
      </c>
      <c r="L459" s="41">
        <v>1032.34008</v>
      </c>
      <c r="M459" s="41">
        <v>947.0900800000001</v>
      </c>
      <c r="N459" s="41">
        <v>865.14008</v>
      </c>
      <c r="O459" s="41">
        <v>865.23008</v>
      </c>
      <c r="P459" s="41">
        <v>874.37008</v>
      </c>
      <c r="Q459" s="41">
        <v>904.10008</v>
      </c>
      <c r="R459" s="41">
        <v>921.76008</v>
      </c>
      <c r="S459" s="41">
        <v>1043.49008</v>
      </c>
      <c r="T459" s="41">
        <v>1185.23008</v>
      </c>
      <c r="U459" s="41">
        <v>1065.42008</v>
      </c>
      <c r="V459" s="41">
        <v>993.8000800000001</v>
      </c>
      <c r="W459" s="41">
        <v>963.0700800000001</v>
      </c>
      <c r="X459" s="41">
        <v>872.51008</v>
      </c>
      <c r="Y459" s="41">
        <v>966.37008</v>
      </c>
    </row>
    <row r="460" spans="1:25" ht="15.75">
      <c r="A460" s="40">
        <f t="shared" si="11"/>
        <v>44491</v>
      </c>
      <c r="B460" s="41">
        <v>918.2100800000001</v>
      </c>
      <c r="C460" s="41">
        <v>879.8300800000001</v>
      </c>
      <c r="D460" s="41">
        <v>869.7000800000001</v>
      </c>
      <c r="E460" s="41">
        <v>882.0500800000001</v>
      </c>
      <c r="F460" s="41">
        <v>885.3100800000001</v>
      </c>
      <c r="G460" s="41">
        <v>913.47008</v>
      </c>
      <c r="H460" s="41">
        <v>864.5800800000001</v>
      </c>
      <c r="I460" s="41">
        <v>864.5600800000001</v>
      </c>
      <c r="J460" s="41">
        <v>864.65008</v>
      </c>
      <c r="K460" s="41">
        <v>864.98008</v>
      </c>
      <c r="L460" s="41">
        <v>864.78008</v>
      </c>
      <c r="M460" s="41">
        <v>900.76008</v>
      </c>
      <c r="N460" s="41">
        <v>957.99008</v>
      </c>
      <c r="O460" s="41">
        <v>927.3100800000001</v>
      </c>
      <c r="P460" s="41">
        <v>878.6800800000001</v>
      </c>
      <c r="Q460" s="41">
        <v>983.48008</v>
      </c>
      <c r="R460" s="41">
        <v>1014.73008</v>
      </c>
      <c r="S460" s="41">
        <v>1085.82008</v>
      </c>
      <c r="T460" s="41">
        <v>1122.6100800000002</v>
      </c>
      <c r="U460" s="41">
        <v>966.11008</v>
      </c>
      <c r="V460" s="41">
        <v>944.1900800000001</v>
      </c>
      <c r="W460" s="41">
        <v>909.9500800000001</v>
      </c>
      <c r="X460" s="41">
        <v>864.3200800000001</v>
      </c>
      <c r="Y460" s="41">
        <v>1021.8300800000001</v>
      </c>
    </row>
    <row r="461" spans="1:25" ht="15.75">
      <c r="A461" s="40">
        <f t="shared" si="11"/>
        <v>44492</v>
      </c>
      <c r="B461" s="41">
        <v>940.00008</v>
      </c>
      <c r="C461" s="41">
        <v>886.87008</v>
      </c>
      <c r="D461" s="41">
        <v>873.14008</v>
      </c>
      <c r="E461" s="41">
        <v>887.35008</v>
      </c>
      <c r="F461" s="41">
        <v>887.38008</v>
      </c>
      <c r="G461" s="41">
        <v>914.36008</v>
      </c>
      <c r="H461" s="41">
        <v>865.00008</v>
      </c>
      <c r="I461" s="41">
        <v>864.91008</v>
      </c>
      <c r="J461" s="41">
        <v>865.25008</v>
      </c>
      <c r="K461" s="41">
        <v>865.04008</v>
      </c>
      <c r="L461" s="41">
        <v>865.04008</v>
      </c>
      <c r="M461" s="41">
        <v>902.89008</v>
      </c>
      <c r="N461" s="41">
        <v>955.72008</v>
      </c>
      <c r="O461" s="41">
        <v>928.3100800000001</v>
      </c>
      <c r="P461" s="41">
        <v>883.4300800000001</v>
      </c>
      <c r="Q461" s="41">
        <v>971.00008</v>
      </c>
      <c r="R461" s="41">
        <v>996.13008</v>
      </c>
      <c r="S461" s="41">
        <v>1084.91008</v>
      </c>
      <c r="T461" s="41">
        <v>1121.92008</v>
      </c>
      <c r="U461" s="41">
        <v>968.52008</v>
      </c>
      <c r="V461" s="41">
        <v>952.9200800000001</v>
      </c>
      <c r="W461" s="41">
        <v>914.01008</v>
      </c>
      <c r="X461" s="41">
        <v>864.51008</v>
      </c>
      <c r="Y461" s="41">
        <v>963.5500800000001</v>
      </c>
    </row>
    <row r="462" spans="1:25" ht="15.75">
      <c r="A462" s="40">
        <f t="shared" si="11"/>
        <v>44493</v>
      </c>
      <c r="B462" s="41">
        <v>907.1700800000001</v>
      </c>
      <c r="C462" s="41">
        <v>865.54008</v>
      </c>
      <c r="D462" s="41">
        <v>871.37008</v>
      </c>
      <c r="E462" s="41">
        <v>865.6800800000001</v>
      </c>
      <c r="F462" s="41">
        <v>865.6800800000001</v>
      </c>
      <c r="G462" s="41">
        <v>907.6700800000001</v>
      </c>
      <c r="H462" s="41">
        <v>868.9300800000001</v>
      </c>
      <c r="I462" s="41">
        <v>908.5800800000001</v>
      </c>
      <c r="J462" s="41">
        <v>874.97008</v>
      </c>
      <c r="K462" s="41">
        <v>885.87008</v>
      </c>
      <c r="L462" s="41">
        <v>874.3200800000001</v>
      </c>
      <c r="M462" s="41">
        <v>865.28008</v>
      </c>
      <c r="N462" s="41">
        <v>870.53008</v>
      </c>
      <c r="O462" s="41">
        <v>874.7100800000001</v>
      </c>
      <c r="P462" s="41">
        <v>865.36008</v>
      </c>
      <c r="Q462" s="41">
        <v>892.8400800000001</v>
      </c>
      <c r="R462" s="41">
        <v>926.38008</v>
      </c>
      <c r="S462" s="41">
        <v>1096.16008</v>
      </c>
      <c r="T462" s="41">
        <v>1180.72008</v>
      </c>
      <c r="U462" s="41">
        <v>1048.52008</v>
      </c>
      <c r="V462" s="41">
        <v>992.64008</v>
      </c>
      <c r="W462" s="41">
        <v>962.23008</v>
      </c>
      <c r="X462" s="41">
        <v>873.78008</v>
      </c>
      <c r="Y462" s="41">
        <v>957.16008</v>
      </c>
    </row>
    <row r="463" spans="1:25" ht="15.75">
      <c r="A463" s="40">
        <f t="shared" si="11"/>
        <v>44494</v>
      </c>
      <c r="B463" s="41">
        <v>892.54008</v>
      </c>
      <c r="C463" s="41">
        <v>865.60008</v>
      </c>
      <c r="D463" s="41">
        <v>869.7000800000001</v>
      </c>
      <c r="E463" s="41">
        <v>865.6800800000001</v>
      </c>
      <c r="F463" s="41">
        <v>865.6800800000001</v>
      </c>
      <c r="G463" s="41">
        <v>903.23008</v>
      </c>
      <c r="H463" s="41">
        <v>896.5500800000001</v>
      </c>
      <c r="I463" s="41">
        <v>1052.29008</v>
      </c>
      <c r="J463" s="41">
        <v>988.0600800000001</v>
      </c>
      <c r="K463" s="41">
        <v>1036.08008</v>
      </c>
      <c r="L463" s="41">
        <v>1058.97008</v>
      </c>
      <c r="M463" s="41">
        <v>1038.18008</v>
      </c>
      <c r="N463" s="41">
        <v>994.39008</v>
      </c>
      <c r="O463" s="41">
        <v>974.63008</v>
      </c>
      <c r="P463" s="41">
        <v>905.36008</v>
      </c>
      <c r="Q463" s="41">
        <v>1022.6800800000001</v>
      </c>
      <c r="R463" s="41">
        <v>1051.79008</v>
      </c>
      <c r="S463" s="41">
        <v>1088.67008</v>
      </c>
      <c r="T463" s="41">
        <v>1141.66008</v>
      </c>
      <c r="U463" s="41">
        <v>999.14008</v>
      </c>
      <c r="V463" s="41">
        <v>960.29008</v>
      </c>
      <c r="W463" s="41">
        <v>942.60008</v>
      </c>
      <c r="X463" s="41">
        <v>863.47008</v>
      </c>
      <c r="Y463" s="41">
        <v>978.11008</v>
      </c>
    </row>
    <row r="464" spans="1:25" ht="15.75">
      <c r="A464" s="40">
        <f t="shared" si="11"/>
        <v>44495</v>
      </c>
      <c r="B464" s="41">
        <v>913.85008</v>
      </c>
      <c r="C464" s="41">
        <v>879.3400800000001</v>
      </c>
      <c r="D464" s="41">
        <v>873.11008</v>
      </c>
      <c r="E464" s="41">
        <v>884.03008</v>
      </c>
      <c r="F464" s="41">
        <v>891.85008</v>
      </c>
      <c r="G464" s="41">
        <v>933.4300800000001</v>
      </c>
      <c r="H464" s="41">
        <v>952.77008</v>
      </c>
      <c r="I464" s="41">
        <v>1088.25008</v>
      </c>
      <c r="J464" s="41">
        <v>1065.68008</v>
      </c>
      <c r="K464" s="41">
        <v>1098.56008</v>
      </c>
      <c r="L464" s="41">
        <v>1128.57008</v>
      </c>
      <c r="M464" s="41">
        <v>1134.32008</v>
      </c>
      <c r="N464" s="41">
        <v>1136.02008</v>
      </c>
      <c r="O464" s="41">
        <v>1145.6100800000002</v>
      </c>
      <c r="P464" s="41">
        <v>1124.01008</v>
      </c>
      <c r="Q464" s="41">
        <v>1128.28008</v>
      </c>
      <c r="R464" s="41">
        <v>1144.31008</v>
      </c>
      <c r="S464" s="41">
        <v>1137.68008</v>
      </c>
      <c r="T464" s="41">
        <v>1222.79008</v>
      </c>
      <c r="U464" s="41">
        <v>1113.41008</v>
      </c>
      <c r="V464" s="41">
        <v>1077.60008</v>
      </c>
      <c r="W464" s="41">
        <v>1037.45008</v>
      </c>
      <c r="X464" s="41">
        <v>958.12008</v>
      </c>
      <c r="Y464" s="41">
        <v>975.02008</v>
      </c>
    </row>
    <row r="465" spans="1:25" ht="15.75">
      <c r="A465" s="40">
        <f t="shared" si="11"/>
        <v>44496</v>
      </c>
      <c r="B465" s="41">
        <v>911.47008</v>
      </c>
      <c r="C465" s="41">
        <v>878.1700800000001</v>
      </c>
      <c r="D465" s="41">
        <v>871.4600800000001</v>
      </c>
      <c r="E465" s="41">
        <v>880.2000800000001</v>
      </c>
      <c r="F465" s="41">
        <v>889.66008</v>
      </c>
      <c r="G465" s="41">
        <v>916.23008</v>
      </c>
      <c r="H465" s="41">
        <v>937.50008</v>
      </c>
      <c r="I465" s="41">
        <v>1074.33008</v>
      </c>
      <c r="J465" s="41">
        <v>1041.85008</v>
      </c>
      <c r="K465" s="41">
        <v>1076.16008</v>
      </c>
      <c r="L465" s="41">
        <v>1108.56008</v>
      </c>
      <c r="M465" s="41">
        <v>1119.8900800000001</v>
      </c>
      <c r="N465" s="41">
        <v>1112.19008</v>
      </c>
      <c r="O465" s="41">
        <v>1125.94008</v>
      </c>
      <c r="P465" s="41">
        <v>1096.98008</v>
      </c>
      <c r="Q465" s="41">
        <v>1100.70008</v>
      </c>
      <c r="R465" s="41">
        <v>1110.53008</v>
      </c>
      <c r="S465" s="41">
        <v>1136.46008</v>
      </c>
      <c r="T465" s="41">
        <v>1195.56008</v>
      </c>
      <c r="U465" s="41">
        <v>1094.85008</v>
      </c>
      <c r="V465" s="41">
        <v>1074.26008</v>
      </c>
      <c r="W465" s="41">
        <v>1038.1300800000001</v>
      </c>
      <c r="X465" s="41">
        <v>956.4300800000001</v>
      </c>
      <c r="Y465" s="41">
        <v>983.53008</v>
      </c>
    </row>
    <row r="466" spans="1:25" ht="15.75">
      <c r="A466" s="40">
        <f t="shared" si="11"/>
        <v>44497</v>
      </c>
      <c r="B466" s="41">
        <v>901.0600800000001</v>
      </c>
      <c r="C466" s="41">
        <v>876.0800800000001</v>
      </c>
      <c r="D466" s="41">
        <v>869.4600800000001</v>
      </c>
      <c r="E466" s="41">
        <v>865.51008</v>
      </c>
      <c r="F466" s="41">
        <v>865.5700800000001</v>
      </c>
      <c r="G466" s="41">
        <v>895.99008</v>
      </c>
      <c r="H466" s="41">
        <v>897.53008</v>
      </c>
      <c r="I466" s="41">
        <v>1039.51008</v>
      </c>
      <c r="J466" s="41">
        <v>989.24008</v>
      </c>
      <c r="K466" s="41">
        <v>1033.94008</v>
      </c>
      <c r="L466" s="41">
        <v>1097.66008</v>
      </c>
      <c r="M466" s="41">
        <v>1071.6500800000001</v>
      </c>
      <c r="N466" s="41">
        <v>1021.5500800000001</v>
      </c>
      <c r="O466" s="41">
        <v>1002.1700800000001</v>
      </c>
      <c r="P466" s="41">
        <v>987.6900800000001</v>
      </c>
      <c r="Q466" s="41">
        <v>1045.56008</v>
      </c>
      <c r="R466" s="41">
        <v>1085.84008</v>
      </c>
      <c r="S466" s="41">
        <v>1084.41008</v>
      </c>
      <c r="T466" s="41">
        <v>1187.78008</v>
      </c>
      <c r="U466" s="41">
        <v>1069.44008</v>
      </c>
      <c r="V466" s="41">
        <v>1000.12008</v>
      </c>
      <c r="W466" s="41">
        <v>989.48008</v>
      </c>
      <c r="X466" s="41">
        <v>872.8200800000001</v>
      </c>
      <c r="Y466" s="41">
        <v>984.9500800000001</v>
      </c>
    </row>
    <row r="467" spans="1:25" ht="15.75">
      <c r="A467" s="40">
        <f t="shared" si="11"/>
        <v>44498</v>
      </c>
      <c r="B467" s="41">
        <v>899.2000800000001</v>
      </c>
      <c r="C467" s="41">
        <v>871.65008</v>
      </c>
      <c r="D467" s="41">
        <v>865.74008</v>
      </c>
      <c r="E467" s="41">
        <v>865.65008</v>
      </c>
      <c r="F467" s="41">
        <v>865.66008</v>
      </c>
      <c r="G467" s="41">
        <v>891.60008</v>
      </c>
      <c r="H467" s="41">
        <v>876.64008</v>
      </c>
      <c r="I467" s="41">
        <v>1019.24008</v>
      </c>
      <c r="J467" s="41">
        <v>981.01008</v>
      </c>
      <c r="K467" s="41">
        <v>1033.03008</v>
      </c>
      <c r="L467" s="41">
        <v>1081.16008</v>
      </c>
      <c r="M467" s="41">
        <v>1057.30008</v>
      </c>
      <c r="N467" s="41">
        <v>1010.9300800000001</v>
      </c>
      <c r="O467" s="41">
        <v>986.4400800000001</v>
      </c>
      <c r="P467" s="41">
        <v>970.9500800000001</v>
      </c>
      <c r="Q467" s="41">
        <v>1038.8900800000001</v>
      </c>
      <c r="R467" s="41">
        <v>1069.34008</v>
      </c>
      <c r="S467" s="41">
        <v>1073.17008</v>
      </c>
      <c r="T467" s="41">
        <v>1170.04008</v>
      </c>
      <c r="U467" s="41">
        <v>1036.6300800000001</v>
      </c>
      <c r="V467" s="41">
        <v>992.8000800000001</v>
      </c>
      <c r="W467" s="41">
        <v>955.66008</v>
      </c>
      <c r="X467" s="41">
        <v>861.3300800000001</v>
      </c>
      <c r="Y467" s="41">
        <v>978.9400800000001</v>
      </c>
    </row>
    <row r="468" spans="1:25" ht="15.75">
      <c r="A468" s="40">
        <f t="shared" si="11"/>
        <v>44499</v>
      </c>
      <c r="B468" s="41">
        <v>951.1339800000001</v>
      </c>
      <c r="C468" s="41">
        <v>927.0439800000001</v>
      </c>
      <c r="D468" s="41">
        <v>903.9939800000001</v>
      </c>
      <c r="E468" s="41">
        <v>889.89398</v>
      </c>
      <c r="F468" s="41">
        <v>888.0039800000001</v>
      </c>
      <c r="G468" s="41">
        <v>923.93398</v>
      </c>
      <c r="H468" s="41">
        <v>905.3739800000001</v>
      </c>
      <c r="I468" s="41">
        <v>953.8839800000001</v>
      </c>
      <c r="J468" s="41">
        <v>950.6239800000001</v>
      </c>
      <c r="K468" s="41">
        <v>946.79398</v>
      </c>
      <c r="L468" s="41">
        <v>967.52398</v>
      </c>
      <c r="M468" s="41">
        <v>975.93398</v>
      </c>
      <c r="N468" s="41">
        <v>987.7639800000001</v>
      </c>
      <c r="O468" s="41">
        <v>975.35398</v>
      </c>
      <c r="P468" s="41">
        <v>943.04398</v>
      </c>
      <c r="Q468" s="41">
        <v>992.44398</v>
      </c>
      <c r="R468" s="41">
        <v>1021.82398</v>
      </c>
      <c r="S468" s="41">
        <v>1144.02398</v>
      </c>
      <c r="T468" s="41">
        <v>1220.54398</v>
      </c>
      <c r="U468" s="41">
        <v>1108.98398</v>
      </c>
      <c r="V468" s="41">
        <v>1053.3739799999998</v>
      </c>
      <c r="W468" s="41">
        <v>1033.8939799999998</v>
      </c>
      <c r="X468" s="41">
        <v>921.10398</v>
      </c>
      <c r="Y468" s="41">
        <v>992.05398</v>
      </c>
    </row>
    <row r="469" spans="1:25" ht="15.75">
      <c r="A469" s="40">
        <f t="shared" si="11"/>
        <v>44500</v>
      </c>
      <c r="B469" s="41">
        <v>893.16398</v>
      </c>
      <c r="C469" s="41">
        <v>871.55398</v>
      </c>
      <c r="D469" s="41">
        <v>862.07398</v>
      </c>
      <c r="E469" s="41">
        <v>862.1239800000001</v>
      </c>
      <c r="F469" s="41">
        <v>862.16398</v>
      </c>
      <c r="G469" s="41">
        <v>879.53398</v>
      </c>
      <c r="H469" s="41">
        <v>869.79398</v>
      </c>
      <c r="I469" s="41">
        <v>923.23398</v>
      </c>
      <c r="J469" s="41">
        <v>925.65398</v>
      </c>
      <c r="K469" s="41">
        <v>982.1239800000001</v>
      </c>
      <c r="L469" s="41">
        <v>1016.81398</v>
      </c>
      <c r="M469" s="41">
        <v>1032.3639799999999</v>
      </c>
      <c r="N469" s="41">
        <v>1051.8739799999998</v>
      </c>
      <c r="O469" s="41">
        <v>1050.04398</v>
      </c>
      <c r="P469" s="41">
        <v>1046.77398</v>
      </c>
      <c r="Q469" s="41">
        <v>1063.4239799999998</v>
      </c>
      <c r="R469" s="41">
        <v>1064.75398</v>
      </c>
      <c r="S469" s="41">
        <v>1134.8339799999999</v>
      </c>
      <c r="T469" s="41">
        <v>1139.70398</v>
      </c>
      <c r="U469" s="41">
        <v>1029.18398</v>
      </c>
      <c r="V469" s="41">
        <v>999.14398</v>
      </c>
      <c r="W469" s="41">
        <v>958.92398</v>
      </c>
      <c r="X469" s="41">
        <v>861.16398</v>
      </c>
      <c r="Y469" s="41">
        <v>957.21398</v>
      </c>
    </row>
    <row r="470" spans="1:16" ht="18.75">
      <c r="A470" s="36" t="s">
        <v>106</v>
      </c>
      <c r="P470" s="42">
        <f>'Третья ценовая категория'!P470</f>
        <v>384438.22</v>
      </c>
    </row>
    <row r="472" spans="1:25" ht="15" customHeight="1">
      <c r="A472" s="45" t="s">
        <v>112</v>
      </c>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row>
    <row r="473" spans="1:25" ht="15" customHeight="1">
      <c r="A473" s="106" t="s">
        <v>16</v>
      </c>
      <c r="B473" s="107"/>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row>
    <row r="474" spans="1:25" ht="15" customHeight="1">
      <c r="A474" s="108" t="s">
        <v>74</v>
      </c>
      <c r="B474" s="108"/>
      <c r="C474" s="108"/>
      <c r="D474" s="108"/>
      <c r="E474" s="108"/>
      <c r="F474" s="108"/>
      <c r="G474" s="109" t="s">
        <v>113</v>
      </c>
      <c r="H474" s="109"/>
      <c r="I474" s="109"/>
      <c r="J474" s="109"/>
      <c r="K474" s="109"/>
      <c r="L474" s="109"/>
      <c r="M474" s="109" t="s">
        <v>114</v>
      </c>
      <c r="N474" s="109"/>
      <c r="O474" s="109"/>
      <c r="P474" s="109"/>
      <c r="Q474" s="109"/>
      <c r="R474" s="109"/>
      <c r="S474" s="110" t="s">
        <v>105</v>
      </c>
      <c r="T474" s="111"/>
      <c r="U474" s="111"/>
      <c r="V474" s="111"/>
      <c r="W474" s="111"/>
      <c r="X474" s="111"/>
      <c r="Y474" s="112"/>
    </row>
    <row r="475" spans="1:25" ht="15" customHeight="1">
      <c r="A475" s="102">
        <f>'[1]расчет цен'!$H$28*1000</f>
        <v>1216882.6400000001</v>
      </c>
      <c r="B475" s="102"/>
      <c r="C475" s="102"/>
      <c r="D475" s="102"/>
      <c r="E475" s="102"/>
      <c r="F475" s="102"/>
      <c r="G475" s="102">
        <f>'[1]расчет цен'!$H$31*1000</f>
        <v>1547928.59</v>
      </c>
      <c r="H475" s="102"/>
      <c r="I475" s="102"/>
      <c r="J475" s="102"/>
      <c r="K475" s="102"/>
      <c r="L475" s="102"/>
      <c r="M475" s="102">
        <f>'[1]расчет цен'!$H$34*1000</f>
        <v>1412981.3699999999</v>
      </c>
      <c r="N475" s="102"/>
      <c r="O475" s="102"/>
      <c r="P475" s="102"/>
      <c r="Q475" s="102"/>
      <c r="R475" s="102"/>
      <c r="S475" s="103">
        <f>'[1]расчет цен'!$H$37*1000</f>
        <v>1284183.02</v>
      </c>
      <c r="T475" s="104"/>
      <c r="U475" s="104"/>
      <c r="V475" s="104"/>
      <c r="W475" s="104"/>
      <c r="X475" s="104"/>
      <c r="Y475" s="105"/>
    </row>
    <row r="477" spans="1:25" ht="18.75">
      <c r="A477" s="45" t="s">
        <v>115</v>
      </c>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row>
    <row r="478" spans="1:25" ht="18.75">
      <c r="A478" s="106" t="s">
        <v>16</v>
      </c>
      <c r="B478" s="107"/>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row>
    <row r="479" spans="1:25" ht="18.75">
      <c r="A479" s="108" t="s">
        <v>74</v>
      </c>
      <c r="B479" s="108"/>
      <c r="C479" s="108"/>
      <c r="D479" s="108"/>
      <c r="E479" s="108"/>
      <c r="F479" s="108"/>
      <c r="G479" s="109" t="s">
        <v>113</v>
      </c>
      <c r="H479" s="109"/>
      <c r="I479" s="109"/>
      <c r="J479" s="109"/>
      <c r="K479" s="109"/>
      <c r="L479" s="109"/>
      <c r="M479" s="109" t="s">
        <v>114</v>
      </c>
      <c r="N479" s="109"/>
      <c r="O479" s="109"/>
      <c r="P479" s="109"/>
      <c r="Q479" s="109"/>
      <c r="R479" s="109"/>
      <c r="S479" s="110" t="s">
        <v>105</v>
      </c>
      <c r="T479" s="111"/>
      <c r="U479" s="111"/>
      <c r="V479" s="111"/>
      <c r="W479" s="111"/>
      <c r="X479" s="111"/>
      <c r="Y479" s="112"/>
    </row>
    <row r="480" spans="1:25" ht="18.75">
      <c r="A480" s="102">
        <f>'[1]расчет цен'!$H$29*1000</f>
        <v>51.08</v>
      </c>
      <c r="B480" s="102"/>
      <c r="C480" s="102"/>
      <c r="D480" s="102"/>
      <c r="E480" s="102"/>
      <c r="F480" s="102"/>
      <c r="G480" s="102">
        <f>'[1]расчет цен'!$H$32*1000</f>
        <v>97.66</v>
      </c>
      <c r="H480" s="102"/>
      <c r="I480" s="102"/>
      <c r="J480" s="102"/>
      <c r="K480" s="102"/>
      <c r="L480" s="102"/>
      <c r="M480" s="102">
        <f>'[1]расчет цен'!$H$35*1000</f>
        <v>92.84</v>
      </c>
      <c r="N480" s="102"/>
      <c r="O480" s="102"/>
      <c r="P480" s="102"/>
      <c r="Q480" s="102"/>
      <c r="R480" s="102"/>
      <c r="S480" s="103">
        <f>'[1]расчет цен'!$H$38*1000</f>
        <v>437.99</v>
      </c>
      <c r="T480" s="104"/>
      <c r="U480" s="104"/>
      <c r="V480" s="104"/>
      <c r="W480" s="104"/>
      <c r="X480" s="104"/>
      <c r="Y480" s="105"/>
    </row>
  </sheetData>
  <sheetProtection password="CA6C" sheet="1" formatCells="0" formatColumns="0" formatRows="0" insertColumns="0" insertRows="0" insertHyperlinks="0" deleteColumns="0" deleteRows="0" sort="0" autoFilter="0" pivotTables="0"/>
  <mergeCells count="337">
    <mergeCell ref="X288:X289"/>
    <mergeCell ref="Y288:Y289"/>
    <mergeCell ref="R288:R289"/>
    <mergeCell ref="S288:S289"/>
    <mergeCell ref="T288:T289"/>
    <mergeCell ref="U288:U289"/>
    <mergeCell ref="V288:V289"/>
    <mergeCell ref="W288:W289"/>
    <mergeCell ref="L288:L289"/>
    <mergeCell ref="M288:M289"/>
    <mergeCell ref="N288:N289"/>
    <mergeCell ref="O288:O289"/>
    <mergeCell ref="P288:P289"/>
    <mergeCell ref="Q288:Q289"/>
    <mergeCell ref="F288:F289"/>
    <mergeCell ref="G288:G289"/>
    <mergeCell ref="H288:H289"/>
    <mergeCell ref="I288:I289"/>
    <mergeCell ref="J288:J289"/>
    <mergeCell ref="K288:K289"/>
    <mergeCell ref="V251:V252"/>
    <mergeCell ref="W251:W252"/>
    <mergeCell ref="X251:X252"/>
    <mergeCell ref="Y251:Y252"/>
    <mergeCell ref="A286:A289"/>
    <mergeCell ref="B286:Y287"/>
    <mergeCell ref="B288:B289"/>
    <mergeCell ref="C288:C289"/>
    <mergeCell ref="D288:D289"/>
    <mergeCell ref="E288:E289"/>
    <mergeCell ref="P251:P252"/>
    <mergeCell ref="Q251:Q252"/>
    <mergeCell ref="R251:R252"/>
    <mergeCell ref="S251:S252"/>
    <mergeCell ref="T251:T252"/>
    <mergeCell ref="U251:U252"/>
    <mergeCell ref="J251:J252"/>
    <mergeCell ref="K251:K252"/>
    <mergeCell ref="L251:L252"/>
    <mergeCell ref="M251:M252"/>
    <mergeCell ref="N251:N252"/>
    <mergeCell ref="O251:O252"/>
    <mergeCell ref="A249:A252"/>
    <mergeCell ref="B249:Y250"/>
    <mergeCell ref="B251:B252"/>
    <mergeCell ref="C251:C252"/>
    <mergeCell ref="D251:D252"/>
    <mergeCell ref="E251:E252"/>
    <mergeCell ref="F251:F252"/>
    <mergeCell ref="G251:G252"/>
    <mergeCell ref="H251:H252"/>
    <mergeCell ref="I251:I252"/>
    <mergeCell ref="T214:T215"/>
    <mergeCell ref="U214:U215"/>
    <mergeCell ref="V214:V215"/>
    <mergeCell ref="W214:W215"/>
    <mergeCell ref="X214:X215"/>
    <mergeCell ref="Y214:Y215"/>
    <mergeCell ref="N214:N215"/>
    <mergeCell ref="O214:O215"/>
    <mergeCell ref="P214:P215"/>
    <mergeCell ref="Q214:Q215"/>
    <mergeCell ref="R214:R215"/>
    <mergeCell ref="S214:S215"/>
    <mergeCell ref="H214:H215"/>
    <mergeCell ref="I214:I215"/>
    <mergeCell ref="J214:J215"/>
    <mergeCell ref="K214:K215"/>
    <mergeCell ref="L214:L215"/>
    <mergeCell ref="M214:M215"/>
    <mergeCell ref="X177:X178"/>
    <mergeCell ref="Y177:Y178"/>
    <mergeCell ref="A212:A215"/>
    <mergeCell ref="B212:Y213"/>
    <mergeCell ref="B214:B215"/>
    <mergeCell ref="C214:C215"/>
    <mergeCell ref="D214:D215"/>
    <mergeCell ref="E214:E215"/>
    <mergeCell ref="F214:F215"/>
    <mergeCell ref="G214:G215"/>
    <mergeCell ref="R177:R178"/>
    <mergeCell ref="S177:S178"/>
    <mergeCell ref="T177:T178"/>
    <mergeCell ref="U177:U178"/>
    <mergeCell ref="V177:V178"/>
    <mergeCell ref="W177:W178"/>
    <mergeCell ref="L177:L178"/>
    <mergeCell ref="M177:M178"/>
    <mergeCell ref="N177:N178"/>
    <mergeCell ref="O177:O178"/>
    <mergeCell ref="P177:P178"/>
    <mergeCell ref="Q177:Q178"/>
    <mergeCell ref="F177:F178"/>
    <mergeCell ref="G177:G178"/>
    <mergeCell ref="H177:H178"/>
    <mergeCell ref="I177:I178"/>
    <mergeCell ref="J177:J178"/>
    <mergeCell ref="K177:K178"/>
    <mergeCell ref="V139:V140"/>
    <mergeCell ref="W139:W140"/>
    <mergeCell ref="X139:X140"/>
    <mergeCell ref="Y139:Y140"/>
    <mergeCell ref="A175:A178"/>
    <mergeCell ref="B175:Y176"/>
    <mergeCell ref="B177:B178"/>
    <mergeCell ref="C177:C178"/>
    <mergeCell ref="D177:D178"/>
    <mergeCell ref="E177:E178"/>
    <mergeCell ref="P139:P140"/>
    <mergeCell ref="Q139:Q140"/>
    <mergeCell ref="R139:R140"/>
    <mergeCell ref="S139:S140"/>
    <mergeCell ref="T139:T140"/>
    <mergeCell ref="U139:U140"/>
    <mergeCell ref="J139:J140"/>
    <mergeCell ref="K139:K140"/>
    <mergeCell ref="L139:L140"/>
    <mergeCell ref="M139:M140"/>
    <mergeCell ref="N139:N140"/>
    <mergeCell ref="O139:O140"/>
    <mergeCell ref="A137:A140"/>
    <mergeCell ref="B137:Y138"/>
    <mergeCell ref="B139:B140"/>
    <mergeCell ref="C139:C140"/>
    <mergeCell ref="D139:D140"/>
    <mergeCell ref="E139:E140"/>
    <mergeCell ref="F139:F140"/>
    <mergeCell ref="G139:G140"/>
    <mergeCell ref="H139:H140"/>
    <mergeCell ref="I139:I140"/>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X65:X66"/>
    <mergeCell ref="Y65:Y66"/>
    <mergeCell ref="A100:A103"/>
    <mergeCell ref="B100:Y101"/>
    <mergeCell ref="B102:B103"/>
    <mergeCell ref="C102:C103"/>
    <mergeCell ref="D102:D103"/>
    <mergeCell ref="E102:E103"/>
    <mergeCell ref="F102:F103"/>
    <mergeCell ref="G102:G103"/>
    <mergeCell ref="R65:R66"/>
    <mergeCell ref="S65:S66"/>
    <mergeCell ref="T65:T66"/>
    <mergeCell ref="U65:U66"/>
    <mergeCell ref="V65:V66"/>
    <mergeCell ref="W65:W66"/>
    <mergeCell ref="L65:L66"/>
    <mergeCell ref="M65:M66"/>
    <mergeCell ref="N65:N66"/>
    <mergeCell ref="O65:O66"/>
    <mergeCell ref="P65:P66"/>
    <mergeCell ref="Q65:Q66"/>
    <mergeCell ref="F65:F66"/>
    <mergeCell ref="G65:G66"/>
    <mergeCell ref="H65:H66"/>
    <mergeCell ref="I65:I66"/>
    <mergeCell ref="J65:J66"/>
    <mergeCell ref="K65:K66"/>
    <mergeCell ref="V28:V29"/>
    <mergeCell ref="W28:W29"/>
    <mergeCell ref="X28:X29"/>
    <mergeCell ref="Y28:Y29"/>
    <mergeCell ref="A63:A66"/>
    <mergeCell ref="B63:Y64"/>
    <mergeCell ref="B65:B66"/>
    <mergeCell ref="C65:C66"/>
    <mergeCell ref="D65:D66"/>
    <mergeCell ref="E65:E66"/>
    <mergeCell ref="P28:P29"/>
    <mergeCell ref="Q28:Q29"/>
    <mergeCell ref="R28:R29"/>
    <mergeCell ref="S28:S29"/>
    <mergeCell ref="T28:T29"/>
    <mergeCell ref="U28:U29"/>
    <mergeCell ref="J28:J29"/>
    <mergeCell ref="K28:K29"/>
    <mergeCell ref="L28:L29"/>
    <mergeCell ref="M28:M29"/>
    <mergeCell ref="N28:N29"/>
    <mergeCell ref="O28:O29"/>
    <mergeCell ref="A26:A29"/>
    <mergeCell ref="B26:Y27"/>
    <mergeCell ref="B28:B29"/>
    <mergeCell ref="C28:C29"/>
    <mergeCell ref="D28:D29"/>
    <mergeCell ref="E28:E29"/>
    <mergeCell ref="F28:F29"/>
    <mergeCell ref="G28:G29"/>
    <mergeCell ref="H28:H29"/>
    <mergeCell ref="I28:I29"/>
    <mergeCell ref="A9:FK9"/>
    <mergeCell ref="A10:FK10"/>
    <mergeCell ref="A11:FK11"/>
    <mergeCell ref="A12:FK12"/>
    <mergeCell ref="A14:FK14"/>
    <mergeCell ref="A18:Y18"/>
    <mergeCell ref="A19:Y19"/>
    <mergeCell ref="A324:A327"/>
    <mergeCell ref="B324:Y325"/>
    <mergeCell ref="B326:B327"/>
    <mergeCell ref="C326:C327"/>
    <mergeCell ref="D326:D327"/>
    <mergeCell ref="E326:E327"/>
    <mergeCell ref="F326:F327"/>
    <mergeCell ref="G326:G327"/>
    <mergeCell ref="H326:H327"/>
    <mergeCell ref="I326:I327"/>
    <mergeCell ref="J326:J327"/>
    <mergeCell ref="K326:K327"/>
    <mergeCell ref="L326:L327"/>
    <mergeCell ref="M326:M327"/>
    <mergeCell ref="N326:N327"/>
    <mergeCell ref="O326:O327"/>
    <mergeCell ref="P326:P327"/>
    <mergeCell ref="Q326:Q327"/>
    <mergeCell ref="R326:R327"/>
    <mergeCell ref="S326:S327"/>
    <mergeCell ref="T326:T327"/>
    <mergeCell ref="U326:U327"/>
    <mergeCell ref="V326:V327"/>
    <mergeCell ref="W326:W327"/>
    <mergeCell ref="X326:X327"/>
    <mergeCell ref="Y326:Y327"/>
    <mergeCell ref="A361:A364"/>
    <mergeCell ref="B361:Y362"/>
    <mergeCell ref="B363:B364"/>
    <mergeCell ref="C363:C364"/>
    <mergeCell ref="D363:D364"/>
    <mergeCell ref="E363:E364"/>
    <mergeCell ref="F363:F364"/>
    <mergeCell ref="G363:G364"/>
    <mergeCell ref="H363:H364"/>
    <mergeCell ref="I363:I364"/>
    <mergeCell ref="J363:J364"/>
    <mergeCell ref="K363:K364"/>
    <mergeCell ref="L363:L364"/>
    <mergeCell ref="M363:M364"/>
    <mergeCell ref="N363:N364"/>
    <mergeCell ref="O363:O364"/>
    <mergeCell ref="P363:P364"/>
    <mergeCell ref="A398:A401"/>
    <mergeCell ref="B398:Y399"/>
    <mergeCell ref="B400:B401"/>
    <mergeCell ref="C400:C401"/>
    <mergeCell ref="D400:D401"/>
    <mergeCell ref="E400:E401"/>
    <mergeCell ref="F400:F401"/>
    <mergeCell ref="J400:J401"/>
    <mergeCell ref="K400:K401"/>
    <mergeCell ref="L400:L401"/>
    <mergeCell ref="W363:W364"/>
    <mergeCell ref="X363:X364"/>
    <mergeCell ref="Y363:Y364"/>
    <mergeCell ref="Q363:Q364"/>
    <mergeCell ref="R363:R364"/>
    <mergeCell ref="S363:S364"/>
    <mergeCell ref="T363:T364"/>
    <mergeCell ref="U363:U364"/>
    <mergeCell ref="V363:V364"/>
    <mergeCell ref="U400:U401"/>
    <mergeCell ref="V400:V401"/>
    <mergeCell ref="W400:W401"/>
    <mergeCell ref="X400:X401"/>
    <mergeCell ref="S480:Y480"/>
    <mergeCell ref="M400:M401"/>
    <mergeCell ref="N400:N401"/>
    <mergeCell ref="O400:O401"/>
    <mergeCell ref="P400:P401"/>
    <mergeCell ref="Q400:Q401"/>
    <mergeCell ref="E437:E438"/>
    <mergeCell ref="F437:F438"/>
    <mergeCell ref="G437:G438"/>
    <mergeCell ref="H437:H438"/>
    <mergeCell ref="S400:S401"/>
    <mergeCell ref="T400:T401"/>
    <mergeCell ref="R400:R401"/>
    <mergeCell ref="G400:G401"/>
    <mergeCell ref="H400:H401"/>
    <mergeCell ref="I400:I401"/>
    <mergeCell ref="N437:N438"/>
    <mergeCell ref="A480:F480"/>
    <mergeCell ref="G480:L480"/>
    <mergeCell ref="M480:R480"/>
    <mergeCell ref="Y400:Y401"/>
    <mergeCell ref="A435:A438"/>
    <mergeCell ref="B435:Y436"/>
    <mergeCell ref="B437:B438"/>
    <mergeCell ref="C437:C438"/>
    <mergeCell ref="D437:D438"/>
    <mergeCell ref="A478:Y478"/>
    <mergeCell ref="A479:F479"/>
    <mergeCell ref="G479:L479"/>
    <mergeCell ref="M479:R479"/>
    <mergeCell ref="S479:Y479"/>
    <mergeCell ref="I437:I438"/>
    <mergeCell ref="J437:J438"/>
    <mergeCell ref="K437:K438"/>
    <mergeCell ref="L437:L438"/>
    <mergeCell ref="M437:M438"/>
    <mergeCell ref="A474:F474"/>
    <mergeCell ref="G474:L474"/>
    <mergeCell ref="M474:R474"/>
    <mergeCell ref="S474:Y474"/>
    <mergeCell ref="O437:O438"/>
    <mergeCell ref="P437:P438"/>
    <mergeCell ref="Q437:Q438"/>
    <mergeCell ref="R437:R438"/>
    <mergeCell ref="S437:S438"/>
    <mergeCell ref="T437:T438"/>
    <mergeCell ref="U437:U438"/>
    <mergeCell ref="V437:V438"/>
    <mergeCell ref="W437:W438"/>
    <mergeCell ref="X437:X438"/>
    <mergeCell ref="Y437:Y438"/>
    <mergeCell ref="A475:F475"/>
    <mergeCell ref="G475:L475"/>
    <mergeCell ref="M475:R475"/>
    <mergeCell ref="S475:Y475"/>
    <mergeCell ref="A473:Y47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2019-02-13T17:12:27Z</cp:lastPrinted>
  <dcterms:created xsi:type="dcterms:W3CDTF">2013-12-12T06:49:35Z</dcterms:created>
  <dcterms:modified xsi:type="dcterms:W3CDTF">2021-11-10T15:28:30Z</dcterms:modified>
  <cp:category/>
  <cp:version/>
  <cp:contentType/>
  <cp:contentStatus/>
</cp:coreProperties>
</file>